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WORK\LCR\6KX\Нормативка\Публікація складових\01.10.2026\"/>
    </mc:Choice>
  </mc:AlternateContent>
  <xr:revisionPtr revIDLastSave="0" documentId="8_{4B675F76-A01B-4557-89C1-EA9720744304}" xr6:coauthVersionLast="47" xr6:coauthVersionMax="47" xr10:uidLastSave="{00000000-0000-0000-0000-000000000000}"/>
  <bookViews>
    <workbookView xWindow="-120" yWindow="-120" windowWidth="21840" windowHeight="13140" xr2:uid="{3AAF289E-E1CE-4529-9DA6-E9BC89D717BE}"/>
  </bookViews>
  <sheets>
    <sheet name="п.п. 10 пункту 1" sheetId="1" r:id="rId1"/>
  </sheets>
  <definedNames>
    <definedName name="Path">'п.п. 10 пункту 1'!#REF!</definedName>
    <definedName name="PathRes">'п.п. 10 пункту 1'!#REF!</definedName>
    <definedName name="repdate">OFFSET('п.п. 10 пункту 1'!$B$10,COUNTA('п.п. 10 пункту 1'!$B$10:$B$33)-1,0,1,1)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E29" i="1" l="1"/>
  <c r="CE27" i="1"/>
  <c r="CE24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CF17" i="1" l="1"/>
  <c r="CF13" i="1"/>
  <c r="CE23" i="1"/>
  <c r="CF14" i="1"/>
  <c r="CF18" i="1"/>
  <c r="CE26" i="1"/>
  <c r="CE25" i="1"/>
  <c r="CF26" i="1"/>
  <c r="CE30" i="1"/>
  <c r="CE28" i="1"/>
  <c r="CE31" i="1"/>
  <c r="CF28" i="1" l="1"/>
  <c r="CF31" i="1"/>
  <c r="CE14" i="1"/>
  <c r="CE13" i="1"/>
  <c r="CF19" i="1"/>
  <c r="CF11" i="1"/>
  <c r="CE10" i="1"/>
  <c r="CF29" i="1"/>
  <c r="CE22" i="1"/>
  <c r="CF27" i="1"/>
  <c r="CF23" i="1"/>
  <c r="CF30" i="1"/>
  <c r="CE17" i="1"/>
  <c r="CF10" i="1"/>
  <c r="CE19" i="1"/>
  <c r="CF12" i="1"/>
  <c r="CE11" i="1"/>
  <c r="CE16" i="1"/>
  <c r="CE21" i="1"/>
  <c r="CE12" i="1"/>
  <c r="CF22" i="1"/>
  <c r="CF15" i="1"/>
  <c r="CE18" i="1"/>
  <c r="CF25" i="1"/>
  <c r="CF24" i="1"/>
  <c r="CF16" i="1"/>
  <c r="CE15" i="1"/>
  <c r="CF21" i="1"/>
  <c r="CF20" i="1"/>
  <c r="CE20" i="1"/>
  <c r="CF32" i="1" l="1"/>
  <c r="CE32" i="1"/>
</calcChain>
</file>

<file path=xl/sharedStrings.xml><?xml version="1.0" encoding="utf-8"?>
<sst xmlns="http://schemas.openxmlformats.org/spreadsheetml/2006/main" count="212" uniqueCount="52">
  <si>
    <t xml:space="preserve"> </t>
  </si>
  <si>
    <t>Таблиця</t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</si>
  <si>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</si>
  <si>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</si>
  <si>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</si>
  <si>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</si>
  <si>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</si>
  <si>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</si>
  <si>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</si>
  <si>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</si>
  <si>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</si>
  <si>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r>
      <t>кошти в Національному банку [на кореспондентському рахунку та рахунку умовного зберігання (ескроу)]</t>
    </r>
    <r>
      <rPr>
        <strike/>
        <sz val="11"/>
        <rFont val="Times New Roman"/>
        <family val="1"/>
        <charset val="204"/>
      </rPr>
      <t xml:space="preserve"> </t>
    </r>
  </si>
  <si>
    <t>сума за ОВДП та ОЗДП, що рефінансуються Національним банком України</t>
  </si>
  <si>
    <t>сума за облігаціями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</si>
  <si>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сума за депозитними сертифікатами Національного банку України</t>
  </si>
  <si>
    <t>сума за депозитами в Національному банку України до 1 дня</t>
  </si>
  <si>
    <t>сума за борговими цінними паперами міжнародних фінансових організацій/державних органів країн G-7 з рейтингами провідних світових рейтингових агенств не нижче АА-/Аа3</t>
  </si>
  <si>
    <t>сума за борговими цінними паперами, емітованими міжнародними банками розвитку</t>
  </si>
  <si>
    <t>кошти на коррахунках в інших банках з рейтингом не нижче інвест.класу, що зменш.на суму незнижувального залишку за відповідними рахунками ностро</t>
  </si>
  <si>
    <t>сума обов'язкових резервів, що  підлягають зберіганню на кореспондентському рахунку банку в Національному банку в період утримання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</si>
  <si>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</si>
  <si>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</si>
  <si>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</si>
  <si>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</si>
  <si>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</si>
  <si>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</si>
  <si>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</si>
  <si>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</si>
  <si>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</si>
  <si>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</si>
  <si>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</si>
  <si>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</si>
  <si>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</si>
  <si>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</si>
  <si>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</si>
  <si>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</si>
  <si>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</si>
  <si>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</si>
  <si>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</si>
  <si>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</si>
  <si>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</si>
  <si>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</si>
  <si>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</si>
  <si>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</si>
  <si>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</si>
  <si>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</si>
  <si>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 xml:space="preserve">інші операції, за якими очікуються надходження (згідно з таблицею 1 додатку 3 до Методики розрахунку LCR) </t>
  </si>
  <si>
    <t>сукупні очікувані надходження грошових коштів</t>
  </si>
  <si>
    <t>у всіх валютах</t>
  </si>
  <si>
    <t>у іноземній 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</si>
  <si>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</si>
  <si>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Акціонерне товариство Державний ощадний банк України,  станом на 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</si>
</sst>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\.mm\.yyyy;@"/>
    <numFmt numFmtId="165" formatCode="_-* #,##0_-;\-* #,##0_-;_-* &quot;-&quot;??_-;_-@_-"/>
    <numFmt numFmtId="166" formatCode="0.0000"/>
    <numFmt numFmtId="167" formatCode="0.0000%"/>
  </numFmts>
  <fonts count="1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trike/>
      <sz val="11"/>
      <name val="Times New Roman"/>
      <family val="1"/>
      <charset val="204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1" applyFont="1" applyFill="1"/>
    <xf numFmtId="0" fontId="1" fillId="2" borderId="0" xfId="1" applyFill="1"/>
    <xf numFmtId="0" fontId="3" fillId="2" borderId="0" xfId="1" applyFont="1" applyFill="1" applyAlignment="1">
      <alignment horizontal="center" wrapText="1"/>
    </xf>
    <xf numFmtId="0" fontId="3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right"/>
    </xf>
    <xf numFmtId="0" fontId="4" fillId="0" borderId="0" xfId="1" applyFont="1" applyAlignment="1">
      <alignment horizontal="right"/>
    </xf>
    <xf numFmtId="0" fontId="5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textRotation="90" wrapText="1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textRotation="90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 textRotation="90" wrapText="1"/>
    </xf>
    <xf numFmtId="0" fontId="7" fillId="2" borderId="7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1" fillId="0" borderId="0" xfId="1"/>
    <xf numFmtId="0" fontId="10" fillId="0" borderId="7" xfId="1" applyFont="1" applyBorder="1" applyAlignment="1">
      <alignment horizontal="center"/>
    </xf>
    <xf numFmtId="164" fontId="10" fillId="0" borderId="7" xfId="1" applyNumberFormat="1" applyFont="1" applyBorder="1"/>
    <xf numFmtId="165" fontId="10" fillId="0" borderId="7" xfId="2" applyNumberFormat="1" applyFont="1" applyFill="1" applyBorder="1"/>
    <xf numFmtId="165" fontId="10" fillId="2" borderId="7" xfId="2" applyNumberFormat="1" applyFont="1" applyFill="1" applyBorder="1"/>
    <xf numFmtId="166" fontId="10" fillId="0" borderId="7" xfId="3" applyNumberFormat="1" applyFont="1" applyFill="1" applyBorder="1"/>
    <xf numFmtId="0" fontId="10" fillId="0" borderId="0" xfId="1" applyFont="1"/>
    <xf numFmtId="0" fontId="1" fillId="0" borderId="7" xfId="1" applyBorder="1"/>
    <xf numFmtId="165" fontId="10" fillId="0" borderId="7" xfId="2" applyNumberFormat="1" applyFont="1" applyFill="1" applyBorder="1" applyAlignment="1">
      <alignment horizontal="center"/>
    </xf>
    <xf numFmtId="14" fontId="1" fillId="0" borderId="0" xfId="1" applyNumberFormat="1"/>
    <xf numFmtId="165" fontId="10" fillId="0" borderId="0" xfId="2" applyNumberFormat="1" applyFont="1" applyFill="1"/>
    <xf numFmtId="167" fontId="10" fillId="0" borderId="0" xfId="3" applyNumberFormat="1" applyFont="1" applyFill="1"/>
  </cellXfs>
  <cellStyles count="4">
    <cellStyle name="Відсотковий 2" xfId="3" xr:uid="{87270967-57A2-4E36-8CC5-D4D04D182656}"/>
    <cellStyle name="Звичайний" xfId="0" builtinId="0"/>
    <cellStyle name="Звичайний 2" xfId="1" xr:uid="{18F598AC-B53F-4C91-8194-FA633FC914D8}"/>
    <cellStyle name="Фінансовий 2" xfId="2" xr:uid="{F3DCEC02-DB7B-4E93-9C7B-177E30213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3F5-3321-4395-9E1A-586DB9C64222}">
  <sheetPr codeName="Аркуш1"/>
  <dimension ref="A1:CF39"/>
  <sheetViews>
    <sheetView tabSelected="1" zoomScale="72" zoomScaleNormal="72" workbookViewId="0"/>
  </sheetViews>
  <sheetFormatPr defaultColWidth="8.85546875" defaultRowHeight="15" x14ac:dyDescent="0.25"/>
  <cols>
    <col min="1" max="1" width="5.7109375" style="33" customWidth="1"/>
    <col min="2" max="2" width="21.85546875" style="33" customWidth="1"/>
    <col min="3" max="3" width="17.28515625" style="33" customWidth="1"/>
    <col min="4" max="4" width="19.140625" style="33" bestFit="1" customWidth="1"/>
    <col min="5" max="5" width="13.42578125" style="33" bestFit="1" customWidth="1"/>
    <col min="6" max="6" width="14.7109375" style="33" customWidth="1"/>
    <col min="7" max="7" width="14.42578125" style="33" customWidth="1"/>
    <col min="8" max="8" width="10.7109375" style="33" bestFit="1" customWidth="1"/>
    <col min="9" max="9" width="15.28515625" style="33" bestFit="1" customWidth="1"/>
    <col min="10" max="10" width="14.140625" style="33" customWidth="1"/>
    <col min="11" max="11" width="14.7109375" style="33" customWidth="1"/>
    <col min="12" max="12" width="15.42578125" style="33" customWidth="1"/>
    <col min="13" max="13" width="13.5703125" style="33" customWidth="1"/>
    <col min="14" max="14" width="10.7109375" style="33" customWidth="1"/>
    <col min="15" max="16" width="13.7109375" style="33" customWidth="1"/>
    <col min="17" max="17" width="15.140625" style="33" customWidth="1"/>
    <col min="18" max="18" width="12.85546875" style="33" customWidth="1"/>
    <col min="19" max="19" width="12.7109375" style="33" customWidth="1"/>
    <col min="20" max="20" width="16.5703125" style="33" customWidth="1"/>
    <col min="21" max="21" width="13.7109375" style="33" customWidth="1"/>
    <col min="22" max="23" width="14.28515625" style="33" customWidth="1"/>
    <col min="24" max="24" width="13.140625" style="33" customWidth="1"/>
    <col min="25" max="25" width="12.85546875" style="33" customWidth="1"/>
    <col min="26" max="26" width="12.7109375" style="33" customWidth="1"/>
    <col min="27" max="27" width="12.140625" style="33" customWidth="1"/>
    <col min="28" max="28" width="12.7109375" style="33" customWidth="1"/>
    <col min="29" max="29" width="10.7109375" style="33" customWidth="1"/>
    <col min="30" max="30" width="16" style="33" customWidth="1"/>
    <col min="31" max="31" width="10.28515625" style="33" customWidth="1"/>
    <col min="32" max="32" width="10.5703125" style="33" customWidth="1"/>
    <col min="33" max="33" width="11" style="33" customWidth="1"/>
    <col min="34" max="34" width="14.28515625" style="33" customWidth="1"/>
    <col min="35" max="35" width="11" style="33" customWidth="1"/>
    <col min="36" max="36" width="8.85546875" style="33"/>
    <col min="37" max="37" width="13.7109375" style="33" customWidth="1"/>
    <col min="38" max="38" width="13.140625" style="33" customWidth="1"/>
    <col min="39" max="46" width="8.85546875" style="33"/>
    <col min="47" max="47" width="10.5703125" style="33" customWidth="1"/>
    <col min="48" max="50" width="8.85546875" style="33"/>
    <col min="51" max="51" width="11.140625" style="33" customWidth="1"/>
    <col min="52" max="58" width="8.85546875" style="33"/>
    <col min="59" max="59" width="11.85546875" style="33" customWidth="1"/>
    <col min="60" max="60" width="11" style="33" customWidth="1"/>
    <col min="61" max="62" width="8.85546875" style="33"/>
    <col min="63" max="63" width="10.5703125" style="33" customWidth="1"/>
    <col min="64" max="66" width="8.85546875" style="33"/>
    <col min="67" max="67" width="9.85546875" style="33" bestFit="1" customWidth="1"/>
    <col min="68" max="68" width="11.28515625" style="33" customWidth="1"/>
    <col min="69" max="70" width="11.5703125" style="33" customWidth="1"/>
    <col min="71" max="71" width="10.140625" style="33" customWidth="1"/>
    <col min="72" max="72" width="11.7109375" style="33" customWidth="1"/>
    <col min="73" max="74" width="8.85546875" style="33"/>
    <col min="75" max="76" width="11.28515625" style="33" customWidth="1"/>
    <col min="77" max="77" width="11" style="33" customWidth="1"/>
    <col min="78" max="78" width="10.85546875" style="33" customWidth="1"/>
    <col min="79" max="79" width="11.5703125" style="33" customWidth="1"/>
    <col min="80" max="80" width="10.85546875" style="33" customWidth="1"/>
    <col min="81" max="81" width="12.28515625" style="33" customWidth="1"/>
    <col min="82" max="82" width="12.42578125" style="33" customWidth="1"/>
    <col min="83" max="83" width="9.7109375" style="33" customWidth="1"/>
    <col min="84" max="84" width="10.5703125" style="33" customWidth="1"/>
    <col min="85" max="85" width="14.28515625" style="33" customWidth="1"/>
    <col min="86" max="16384" width="8.85546875" style="33"/>
  </cols>
  <sheetData>
    <row r="1" spans="1:84" s="2" customFormat="1" ht="15.75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</row>
    <row r="2" spans="1:84" s="2" customFormat="1" ht="15" customHeight="1" x14ac:dyDescent="0.25">
      <c r="AU2" s="3"/>
      <c r="AV2" s="3"/>
      <c r="AX2" s="4" t="s">
        <v>0</v>
      </c>
      <c r="AY2" s="4"/>
      <c r="AZ2" s="4"/>
      <c r="BA2" s="3"/>
      <c r="BB2" s="3"/>
    </row>
    <row r="3" spans="1:84" s="2" customFormat="1" x14ac:dyDescent="0.25"/>
    <row r="4" spans="1:84" s="2" customFormat="1" ht="15.75" x14ac:dyDescent="0.25">
      <c r="CD4" s="5"/>
      <c r="CF4" s="5" t="s">
        <v>1</v>
      </c>
    </row>
    <row r="5" spans="1:84" s="2" customFormat="1" ht="15" customHeight="1" x14ac:dyDescent="0.25">
      <c r="CD5" s="6"/>
      <c r="CF5" s="6" t="s">
        <v>2</v>
      </c>
    </row>
    <row r="6" spans="1:84" s="2" customFormat="1" ht="15" customHeight="1" x14ac:dyDescent="0.25">
      <c r="A6" s="7" t="s">
        <v>3</v>
      </c>
      <c r="B6" s="8" t="s">
        <v>4</v>
      </c>
      <c r="C6" s="9" t="s">
        <v>5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1"/>
      <c r="Y6" s="12" t="s">
        <v>6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4"/>
      <c r="BI6" s="12" t="s">
        <v>7</v>
      </c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4"/>
      <c r="CC6" s="15" t="s">
        <v>8</v>
      </c>
      <c r="CD6" s="16"/>
      <c r="CE6" s="17" t="s">
        <v>9</v>
      </c>
      <c r="CF6" s="17"/>
    </row>
    <row r="7" spans="1:84" s="2" customFormat="1" ht="148.9" customHeight="1" x14ac:dyDescent="0.25">
      <c r="A7" s="18"/>
      <c r="B7" s="19"/>
      <c r="C7" s="20" t="s">
        <v>10</v>
      </c>
      <c r="D7" s="21"/>
      <c r="E7" s="22" t="s">
        <v>11</v>
      </c>
      <c r="F7" s="23"/>
      <c r="G7" s="22" t="s">
        <v>12</v>
      </c>
      <c r="H7" s="23"/>
      <c r="I7" s="22" t="s">
        <v>13</v>
      </c>
      <c r="J7" s="23"/>
      <c r="K7" s="20" t="s">
        <v>14</v>
      </c>
      <c r="L7" s="21"/>
      <c r="M7" s="20" t="s">
        <v>15</v>
      </c>
      <c r="N7" s="21"/>
      <c r="O7" s="20" t="s">
        <v>16</v>
      </c>
      <c r="P7" s="21"/>
      <c r="Q7" s="20" t="s">
        <v>17</v>
      </c>
      <c r="R7" s="21"/>
      <c r="S7" s="20" t="s">
        <v>18</v>
      </c>
      <c r="T7" s="21"/>
      <c r="U7" s="22" t="s">
        <v>19</v>
      </c>
      <c r="V7" s="23"/>
      <c r="W7" s="20" t="s">
        <v>20</v>
      </c>
      <c r="X7" s="21"/>
      <c r="Y7" s="20" t="s">
        <v>21</v>
      </c>
      <c r="Z7" s="21"/>
      <c r="AA7" s="20" t="s">
        <v>22</v>
      </c>
      <c r="AB7" s="21"/>
      <c r="AC7" s="20" t="s">
        <v>23</v>
      </c>
      <c r="AD7" s="21"/>
      <c r="AE7" s="22" t="s">
        <v>24</v>
      </c>
      <c r="AF7" s="23"/>
      <c r="AG7" s="20" t="s">
        <v>25</v>
      </c>
      <c r="AH7" s="21"/>
      <c r="AI7" s="20" t="s">
        <v>26</v>
      </c>
      <c r="AJ7" s="21"/>
      <c r="AK7" s="22" t="s">
        <v>27</v>
      </c>
      <c r="AL7" s="23"/>
      <c r="AM7" s="20" t="s">
        <v>28</v>
      </c>
      <c r="AN7" s="21"/>
      <c r="AO7" s="22" t="s">
        <v>29</v>
      </c>
      <c r="AP7" s="23"/>
      <c r="AQ7" s="22" t="s">
        <v>30</v>
      </c>
      <c r="AR7" s="23"/>
      <c r="AS7" s="22" t="s">
        <v>31</v>
      </c>
      <c r="AT7" s="23"/>
      <c r="AU7" s="20" t="s">
        <v>32</v>
      </c>
      <c r="AV7" s="21"/>
      <c r="AW7" s="22" t="s">
        <v>33</v>
      </c>
      <c r="AX7" s="23"/>
      <c r="AY7" s="20" t="s">
        <v>34</v>
      </c>
      <c r="AZ7" s="21"/>
      <c r="BA7" s="22" t="s">
        <v>35</v>
      </c>
      <c r="BB7" s="23"/>
      <c r="BC7" s="20" t="s">
        <v>36</v>
      </c>
      <c r="BD7" s="21"/>
      <c r="BE7" s="22" t="s">
        <v>37</v>
      </c>
      <c r="BF7" s="23"/>
      <c r="BG7" s="20" t="s">
        <v>38</v>
      </c>
      <c r="BH7" s="21"/>
      <c r="BI7" s="22" t="s">
        <v>39</v>
      </c>
      <c r="BJ7" s="23"/>
      <c r="BK7" s="20" t="s">
        <v>40</v>
      </c>
      <c r="BL7" s="21"/>
      <c r="BM7" s="20" t="s">
        <v>41</v>
      </c>
      <c r="BN7" s="21"/>
      <c r="BO7" s="22" t="s">
        <v>42</v>
      </c>
      <c r="BP7" s="23"/>
      <c r="BQ7" s="20" t="s">
        <v>23</v>
      </c>
      <c r="BR7" s="21"/>
      <c r="BS7" s="20" t="s">
        <v>43</v>
      </c>
      <c r="BT7" s="21"/>
      <c r="BU7" s="20" t="s">
        <v>44</v>
      </c>
      <c r="BV7" s="21"/>
      <c r="BW7" s="20" t="s">
        <v>45</v>
      </c>
      <c r="BX7" s="21"/>
      <c r="BY7" s="22" t="s">
        <v>46</v>
      </c>
      <c r="BZ7" s="23"/>
      <c r="CA7" s="20" t="s">
        <v>47</v>
      </c>
      <c r="CB7" s="21"/>
      <c r="CC7" s="24"/>
      <c r="CD7" s="25"/>
      <c r="CE7" s="17"/>
      <c r="CF7" s="17"/>
    </row>
    <row r="8" spans="1:84" s="2" customFormat="1" ht="51" customHeight="1" x14ac:dyDescent="0.25">
      <c r="A8" s="26"/>
      <c r="B8" s="27"/>
      <c r="C8" s="28" t="s">
        <v>48</v>
      </c>
      <c r="D8" s="28" t="s">
        <v>49</v>
      </c>
      <c r="E8" s="28" t="s">
        <v>48</v>
      </c>
      <c r="F8" s="29" t="s">
        <v>49</v>
      </c>
      <c r="G8" s="29" t="s">
        <v>48</v>
      </c>
      <c r="H8" s="29" t="s">
        <v>49</v>
      </c>
      <c r="I8" s="30" t="s">
        <v>48</v>
      </c>
      <c r="J8" s="29" t="s">
        <v>49</v>
      </c>
      <c r="K8" s="30" t="s">
        <v>48</v>
      </c>
      <c r="L8" s="29" t="s">
        <v>49</v>
      </c>
      <c r="M8" s="28" t="s">
        <v>48</v>
      </c>
      <c r="N8" s="28" t="s">
        <v>49</v>
      </c>
      <c r="O8" s="28" t="s">
        <v>48</v>
      </c>
      <c r="P8" s="28" t="s">
        <v>49</v>
      </c>
      <c r="Q8" s="28" t="s">
        <v>48</v>
      </c>
      <c r="R8" s="28" t="s">
        <v>49</v>
      </c>
      <c r="S8" s="28" t="s">
        <v>48</v>
      </c>
      <c r="T8" s="28" t="s">
        <v>49</v>
      </c>
      <c r="U8" s="28" t="s">
        <v>48</v>
      </c>
      <c r="V8" s="28" t="s">
        <v>49</v>
      </c>
      <c r="W8" s="28" t="s">
        <v>48</v>
      </c>
      <c r="X8" s="28" t="s">
        <v>49</v>
      </c>
      <c r="Y8" s="28" t="s">
        <v>48</v>
      </c>
      <c r="Z8" s="28" t="s">
        <v>49</v>
      </c>
      <c r="AA8" s="28" t="s">
        <v>48</v>
      </c>
      <c r="AB8" s="28" t="s">
        <v>49</v>
      </c>
      <c r="AC8" s="28" t="s">
        <v>48</v>
      </c>
      <c r="AD8" s="28" t="s">
        <v>49</v>
      </c>
      <c r="AE8" s="28" t="s">
        <v>48</v>
      </c>
      <c r="AF8" s="28" t="s">
        <v>49</v>
      </c>
      <c r="AG8" s="28" t="s">
        <v>48</v>
      </c>
      <c r="AH8" s="28" t="s">
        <v>49</v>
      </c>
      <c r="AI8" s="28" t="s">
        <v>48</v>
      </c>
      <c r="AJ8" s="28" t="s">
        <v>49</v>
      </c>
      <c r="AK8" s="28" t="s">
        <v>48</v>
      </c>
      <c r="AL8" s="28" t="s">
        <v>49</v>
      </c>
      <c r="AM8" s="28" t="s">
        <v>48</v>
      </c>
      <c r="AN8" s="28" t="s">
        <v>49</v>
      </c>
      <c r="AO8" s="28" t="s">
        <v>48</v>
      </c>
      <c r="AP8" s="28" t="s">
        <v>49</v>
      </c>
      <c r="AQ8" s="28" t="s">
        <v>48</v>
      </c>
      <c r="AR8" s="28" t="s">
        <v>49</v>
      </c>
      <c r="AS8" s="28" t="s">
        <v>48</v>
      </c>
      <c r="AT8" s="28" t="s">
        <v>49</v>
      </c>
      <c r="AU8" s="28" t="s">
        <v>48</v>
      </c>
      <c r="AV8" s="28" t="s">
        <v>49</v>
      </c>
      <c r="AW8" s="28" t="s">
        <v>48</v>
      </c>
      <c r="AX8" s="28" t="s">
        <v>49</v>
      </c>
      <c r="AY8" s="28" t="s">
        <v>48</v>
      </c>
      <c r="AZ8" s="28" t="s">
        <v>49</v>
      </c>
      <c r="BA8" s="31" t="s">
        <v>48</v>
      </c>
      <c r="BB8" s="31" t="s">
        <v>49</v>
      </c>
      <c r="BC8" s="28" t="s">
        <v>48</v>
      </c>
      <c r="BD8" s="28" t="s">
        <v>49</v>
      </c>
      <c r="BE8" s="28" t="s">
        <v>48</v>
      </c>
      <c r="BF8" s="28" t="s">
        <v>49</v>
      </c>
      <c r="BG8" s="28" t="s">
        <v>48</v>
      </c>
      <c r="BH8" s="28" t="s">
        <v>49</v>
      </c>
      <c r="BI8" s="28" t="s">
        <v>48</v>
      </c>
      <c r="BJ8" s="28" t="s">
        <v>49</v>
      </c>
      <c r="BK8" s="28" t="s">
        <v>48</v>
      </c>
      <c r="BL8" s="28" t="s">
        <v>49</v>
      </c>
      <c r="BM8" s="28" t="s">
        <v>48</v>
      </c>
      <c r="BN8" s="28" t="s">
        <v>49</v>
      </c>
      <c r="BO8" s="31" t="s">
        <v>48</v>
      </c>
      <c r="BP8" s="31" t="s">
        <v>49</v>
      </c>
      <c r="BQ8" s="28" t="s">
        <v>48</v>
      </c>
      <c r="BR8" s="28" t="s">
        <v>49</v>
      </c>
      <c r="BS8" s="28" t="s">
        <v>48</v>
      </c>
      <c r="BT8" s="28" t="s">
        <v>49</v>
      </c>
      <c r="BU8" s="28" t="s">
        <v>48</v>
      </c>
      <c r="BV8" s="28" t="s">
        <v>49</v>
      </c>
      <c r="BW8" s="28" t="s">
        <v>48</v>
      </c>
      <c r="BX8" s="28" t="s">
        <v>49</v>
      </c>
      <c r="BY8" s="28" t="s">
        <v>48</v>
      </c>
      <c r="BZ8" s="28" t="s">
        <v>49</v>
      </c>
      <c r="CA8" s="28" t="s">
        <v>48</v>
      </c>
      <c r="CB8" s="28" t="s">
        <v>49</v>
      </c>
      <c r="CC8" s="28" t="s">
        <v>48</v>
      </c>
      <c r="CD8" s="28" t="s">
        <v>49</v>
      </c>
      <c r="CE8" s="28" t="s">
        <v>48</v>
      </c>
      <c r="CF8" s="28" t="s">
        <v>49</v>
      </c>
    </row>
    <row r="9" spans="1:84" x14ac:dyDescent="0.25">
      <c r="A9" s="32">
        <v>1</v>
      </c>
      <c r="B9" s="32">
        <v>2</v>
      </c>
      <c r="C9" s="32">
        <v>3</v>
      </c>
      <c r="D9" s="32">
        <v>4</v>
      </c>
      <c r="E9" s="32">
        <v>5</v>
      </c>
      <c r="F9" s="32">
        <v>6</v>
      </c>
      <c r="G9" s="32">
        <v>7</v>
      </c>
      <c r="H9" s="32">
        <v>8</v>
      </c>
      <c r="I9" s="32">
        <v>9</v>
      </c>
      <c r="J9" s="32">
        <v>10</v>
      </c>
      <c r="K9" s="32">
        <v>11</v>
      </c>
      <c r="L9" s="32">
        <v>12</v>
      </c>
      <c r="M9" s="32">
        <v>13</v>
      </c>
      <c r="N9" s="32">
        <v>14</v>
      </c>
      <c r="O9" s="32">
        <v>15</v>
      </c>
      <c r="P9" s="32">
        <v>16</v>
      </c>
      <c r="Q9" s="32">
        <v>17</v>
      </c>
      <c r="R9" s="32">
        <v>18</v>
      </c>
      <c r="S9" s="32">
        <v>19</v>
      </c>
      <c r="T9" s="32">
        <v>20</v>
      </c>
      <c r="U9" s="32">
        <v>21</v>
      </c>
      <c r="V9" s="32">
        <v>22</v>
      </c>
      <c r="W9" s="32">
        <v>23</v>
      </c>
      <c r="X9" s="32">
        <v>24</v>
      </c>
      <c r="Y9" s="32">
        <v>25</v>
      </c>
      <c r="Z9" s="32">
        <v>26</v>
      </c>
      <c r="AA9" s="32">
        <v>27</v>
      </c>
      <c r="AB9" s="32">
        <v>28</v>
      </c>
      <c r="AC9" s="32">
        <v>29</v>
      </c>
      <c r="AD9" s="32">
        <v>30</v>
      </c>
      <c r="AE9" s="32">
        <v>31</v>
      </c>
      <c r="AF9" s="32">
        <v>32</v>
      </c>
      <c r="AG9" s="32">
        <v>33</v>
      </c>
      <c r="AH9" s="32">
        <v>34</v>
      </c>
      <c r="AI9" s="32">
        <v>35</v>
      </c>
      <c r="AJ9" s="32">
        <v>36</v>
      </c>
      <c r="AK9" s="32">
        <v>37</v>
      </c>
      <c r="AL9" s="32">
        <v>38</v>
      </c>
      <c r="AM9" s="32">
        <v>39</v>
      </c>
      <c r="AN9" s="32">
        <v>40</v>
      </c>
      <c r="AO9" s="32">
        <v>41</v>
      </c>
      <c r="AP9" s="32">
        <v>42</v>
      </c>
      <c r="AQ9" s="32">
        <v>43</v>
      </c>
      <c r="AR9" s="32">
        <v>44</v>
      </c>
      <c r="AS9" s="32">
        <v>45</v>
      </c>
      <c r="AT9" s="32">
        <v>46</v>
      </c>
      <c r="AU9" s="32">
        <v>47</v>
      </c>
      <c r="AV9" s="32">
        <v>48</v>
      </c>
      <c r="AW9" s="32">
        <v>49</v>
      </c>
      <c r="AX9" s="32">
        <v>50</v>
      </c>
      <c r="AY9" s="32">
        <v>51</v>
      </c>
      <c r="AZ9" s="32">
        <v>52</v>
      </c>
      <c r="BA9" s="32">
        <v>53</v>
      </c>
      <c r="BB9" s="32">
        <v>54</v>
      </c>
      <c r="BC9" s="32">
        <v>55</v>
      </c>
      <c r="BD9" s="32">
        <v>56</v>
      </c>
      <c r="BE9" s="32">
        <v>57</v>
      </c>
      <c r="BF9" s="32">
        <v>58</v>
      </c>
      <c r="BG9" s="32">
        <v>59</v>
      </c>
      <c r="BH9" s="32">
        <v>60</v>
      </c>
      <c r="BI9" s="32">
        <v>61</v>
      </c>
      <c r="BJ9" s="32">
        <v>62</v>
      </c>
      <c r="BK9" s="32">
        <v>63</v>
      </c>
      <c r="BL9" s="32">
        <v>64</v>
      </c>
      <c r="BM9" s="32">
        <v>65</v>
      </c>
      <c r="BN9" s="32">
        <v>66</v>
      </c>
      <c r="BO9" s="32">
        <v>67</v>
      </c>
      <c r="BP9" s="32">
        <v>68</v>
      </c>
      <c r="BQ9" s="32">
        <v>69</v>
      </c>
      <c r="BR9" s="32">
        <v>70</v>
      </c>
      <c r="BS9" s="32">
        <v>71</v>
      </c>
      <c r="BT9" s="32">
        <v>72</v>
      </c>
      <c r="BU9" s="32">
        <v>73</v>
      </c>
      <c r="BV9" s="32">
        <v>74</v>
      </c>
      <c r="BW9" s="32">
        <v>75</v>
      </c>
      <c r="BX9" s="32">
        <v>76</v>
      </c>
      <c r="BY9" s="32">
        <v>77</v>
      </c>
      <c r="BZ9" s="32">
        <v>78</v>
      </c>
      <c r="CA9" s="32">
        <v>79</v>
      </c>
      <c r="CB9" s="32">
        <v>80</v>
      </c>
      <c r="CC9" s="32">
        <v>81</v>
      </c>
      <c r="CD9" s="32">
        <v>82</v>
      </c>
      <c r="CE9" s="32">
        <v>83</v>
      </c>
      <c r="CF9" s="32">
        <v>84</v>
      </c>
    </row>
    <row r="10" spans="1:84" s="39" customFormat="1" ht="12" x14ac:dyDescent="0.2">
      <c r="A10" s="34">
        <v>1</v>
      </c>
      <c r="B10" s="35">
        <v>46266</v>
      </c>
      <c r="C10" s="36">
        <v>20358671.674150001</v>
      </c>
      <c r="D10" s="36">
        <v>9583964.1342300009</v>
      </c>
      <c r="E10" s="36">
        <v>26292806.245499998</v>
      </c>
      <c r="F10" s="36"/>
      <c r="G10" s="36">
        <v>143524801.13524002</v>
      </c>
      <c r="H10" s="36">
        <v>0</v>
      </c>
      <c r="I10" s="36">
        <v>0</v>
      </c>
      <c r="J10" s="36">
        <v>0</v>
      </c>
      <c r="K10" s="36">
        <v>31097000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2395991.0335500003</v>
      </c>
      <c r="T10" s="36">
        <v>2395991.0335500003</v>
      </c>
      <c r="U10" s="36">
        <v>74603152.699450001</v>
      </c>
      <c r="V10" s="36"/>
      <c r="W10" s="36">
        <v>149066117.389</v>
      </c>
      <c r="X10" s="36">
        <v>11979955.167789999</v>
      </c>
      <c r="Y10" s="36">
        <v>32178449.168540001</v>
      </c>
      <c r="Z10" s="36">
        <v>5803249.0218040003</v>
      </c>
      <c r="AA10" s="36">
        <v>53692551.366163999</v>
      </c>
      <c r="AB10" s="36">
        <v>5966997.443505995</v>
      </c>
      <c r="AC10" s="36">
        <v>366171.43818</v>
      </c>
      <c r="AD10" s="36">
        <v>365823.90466</v>
      </c>
      <c r="AE10" s="36">
        <v>4737229.8508040002</v>
      </c>
      <c r="AF10" s="36">
        <v>387228.53110399994</v>
      </c>
      <c r="AG10" s="36">
        <v>6426792.3335100003</v>
      </c>
      <c r="AH10" s="36">
        <v>376364.44763999985</v>
      </c>
      <c r="AI10" s="36">
        <v>0</v>
      </c>
      <c r="AJ10" s="36">
        <v>0</v>
      </c>
      <c r="AK10" s="36">
        <v>0</v>
      </c>
      <c r="AL10" s="36">
        <v>0</v>
      </c>
      <c r="AM10" s="36">
        <v>5.7782399999999994</v>
      </c>
      <c r="AN10" s="36">
        <v>0</v>
      </c>
      <c r="AO10" s="36">
        <v>0</v>
      </c>
      <c r="AP10" s="36">
        <v>0</v>
      </c>
      <c r="AQ10" s="36">
        <v>217302.62678250001</v>
      </c>
      <c r="AR10" s="36">
        <v>0</v>
      </c>
      <c r="AS10" s="36">
        <v>226223.31693600002</v>
      </c>
      <c r="AT10" s="36">
        <v>206409.90643200002</v>
      </c>
      <c r="AU10" s="36">
        <v>2710935.26969</v>
      </c>
      <c r="AV10" s="36">
        <v>256410.06975999987</v>
      </c>
      <c r="AW10" s="36">
        <v>770366.11388000008</v>
      </c>
      <c r="AX10" s="36">
        <v>768366.74456000002</v>
      </c>
      <c r="AY10" s="36">
        <v>5812752.1079199994</v>
      </c>
      <c r="AZ10" s="36">
        <v>1983039.7610499994</v>
      </c>
      <c r="BA10" s="36">
        <v>0</v>
      </c>
      <c r="BB10" s="36">
        <v>0</v>
      </c>
      <c r="BC10" s="36">
        <v>0</v>
      </c>
      <c r="BD10" s="36">
        <v>0</v>
      </c>
      <c r="BE10" s="36">
        <v>0</v>
      </c>
      <c r="BF10" s="36">
        <v>0</v>
      </c>
      <c r="BG10" s="36">
        <v>107138779.37064999</v>
      </c>
      <c r="BH10" s="36">
        <v>16113889.83052</v>
      </c>
      <c r="BI10" s="36">
        <v>356570.12485000002</v>
      </c>
      <c r="BJ10" s="36">
        <v>0.26416000000608619</v>
      </c>
      <c r="BK10" s="36">
        <v>2218425.8992650001</v>
      </c>
      <c r="BL10" s="36">
        <v>92537.723775000035</v>
      </c>
      <c r="BM10" s="36">
        <v>53461.997690000004</v>
      </c>
      <c r="BN10" s="36">
        <v>0</v>
      </c>
      <c r="BO10" s="37">
        <v>219415.26615000001</v>
      </c>
      <c r="BP10" s="36">
        <v>0</v>
      </c>
      <c r="BQ10" s="36">
        <v>31203400.513089996</v>
      </c>
      <c r="BR10" s="36">
        <v>31203243.073999997</v>
      </c>
      <c r="BS10" s="36">
        <v>2614198.87292</v>
      </c>
      <c r="BT10" s="36">
        <v>0</v>
      </c>
      <c r="BU10" s="36">
        <v>0</v>
      </c>
      <c r="BV10" s="36">
        <v>0</v>
      </c>
      <c r="BW10" s="36">
        <v>770251.38880000007</v>
      </c>
      <c r="BX10" s="36">
        <v>767565.33828000003</v>
      </c>
      <c r="BY10" s="36">
        <v>2477002.1057500001</v>
      </c>
      <c r="BZ10" s="36">
        <v>187940.61541000026</v>
      </c>
      <c r="CA10" s="36">
        <v>39912726.168520004</v>
      </c>
      <c r="CB10" s="36">
        <v>32251287.015629999</v>
      </c>
      <c r="CC10" s="36">
        <v>67226053.202130005</v>
      </c>
      <c r="CD10" s="36">
        <v>4028472.4576300001</v>
      </c>
      <c r="CE10" s="38">
        <f>ROUND(W10/CC10*100,4)</f>
        <v>221.73859999999999</v>
      </c>
      <c r="CF10" s="38">
        <f>ROUND(X10/CD10*100,4)</f>
        <v>297.38209999999998</v>
      </c>
    </row>
    <row r="11" spans="1:84" ht="15" customHeight="1" x14ac:dyDescent="0.25">
      <c r="A11" s="34">
        <f>A10+1</f>
        <v>2</v>
      </c>
      <c r="B11" s="35">
        <v>46267</v>
      </c>
      <c r="C11" s="36">
        <v>20370529.581169996</v>
      </c>
      <c r="D11" s="36">
        <v>9128502.076849997</v>
      </c>
      <c r="E11" s="36">
        <v>23638910.82767</v>
      </c>
      <c r="F11" s="36"/>
      <c r="G11" s="36">
        <v>143471998.6029</v>
      </c>
      <c r="H11" s="36">
        <v>0</v>
      </c>
      <c r="I11" s="36">
        <v>0</v>
      </c>
      <c r="J11" s="36">
        <v>0</v>
      </c>
      <c r="K11" s="36">
        <v>31097000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2282125.5192200001</v>
      </c>
      <c r="T11" s="36">
        <v>2282125.5192200001</v>
      </c>
      <c r="U11" s="36">
        <v>74603152.699450001</v>
      </c>
      <c r="V11" s="40"/>
      <c r="W11" s="36">
        <v>146257411.83149999</v>
      </c>
      <c r="X11" s="36">
        <v>11410627.59606</v>
      </c>
      <c r="Y11" s="36">
        <v>31941049.271815002</v>
      </c>
      <c r="Z11" s="36">
        <v>5782621.5793850012</v>
      </c>
      <c r="AA11" s="36">
        <v>52132623.318007998</v>
      </c>
      <c r="AB11" s="36">
        <v>5665136.7747479966</v>
      </c>
      <c r="AC11" s="36">
        <v>428678.929</v>
      </c>
      <c r="AD11" s="36">
        <v>428354.22807000001</v>
      </c>
      <c r="AE11" s="36">
        <v>4541946.0857840003</v>
      </c>
      <c r="AF11" s="36">
        <v>385893.08524400013</v>
      </c>
      <c r="AG11" s="36">
        <v>6608553.9973299997</v>
      </c>
      <c r="AH11" s="36">
        <v>374757.75564999948</v>
      </c>
      <c r="AI11" s="36">
        <v>0</v>
      </c>
      <c r="AJ11" s="36">
        <v>0</v>
      </c>
      <c r="AK11" s="36">
        <v>0</v>
      </c>
      <c r="AL11" s="36">
        <v>0</v>
      </c>
      <c r="AM11" s="36">
        <v>5.7782399999999994</v>
      </c>
      <c r="AN11" s="36">
        <v>0</v>
      </c>
      <c r="AO11" s="36">
        <v>0</v>
      </c>
      <c r="AP11" s="36">
        <v>0</v>
      </c>
      <c r="AQ11" s="36">
        <v>261968.44055100001</v>
      </c>
      <c r="AR11" s="36">
        <v>0</v>
      </c>
      <c r="AS11" s="36">
        <v>226089.70786200001</v>
      </c>
      <c r="AT11" s="36">
        <v>206291.29735800001</v>
      </c>
      <c r="AU11" s="36">
        <v>2802335.8000599998</v>
      </c>
      <c r="AV11" s="36">
        <v>237387.36917999992</v>
      </c>
      <c r="AW11" s="36">
        <v>1764499.43704</v>
      </c>
      <c r="AX11" s="36">
        <v>1764058.20646</v>
      </c>
      <c r="AY11" s="36">
        <v>6331553.2818799997</v>
      </c>
      <c r="AZ11" s="36">
        <v>2231803.6639799997</v>
      </c>
      <c r="BA11" s="36">
        <v>0</v>
      </c>
      <c r="BB11" s="36">
        <v>0</v>
      </c>
      <c r="BC11" s="40"/>
      <c r="BD11" s="40"/>
      <c r="BE11" s="36">
        <v>0</v>
      </c>
      <c r="BF11" s="36">
        <v>0</v>
      </c>
      <c r="BG11" s="36">
        <v>107039304.04757001</v>
      </c>
      <c r="BH11" s="36">
        <v>17076303.960069999</v>
      </c>
      <c r="BI11" s="36">
        <v>349345.33059000003</v>
      </c>
      <c r="BJ11" s="36">
        <v>0.33885000001464505</v>
      </c>
      <c r="BK11" s="36">
        <v>2179485.5099650002</v>
      </c>
      <c r="BL11" s="36">
        <v>92564.058105000251</v>
      </c>
      <c r="BM11" s="36">
        <v>56677.560685000004</v>
      </c>
      <c r="BN11" s="36">
        <v>0</v>
      </c>
      <c r="BO11" s="37">
        <v>219289.18382000001</v>
      </c>
      <c r="BP11" s="36">
        <v>0</v>
      </c>
      <c r="BQ11" s="36">
        <v>29032803.068089999</v>
      </c>
      <c r="BR11" s="36">
        <v>29032645.658999998</v>
      </c>
      <c r="BS11" s="36">
        <v>2613382.5278100003</v>
      </c>
      <c r="BT11" s="36">
        <v>2120.5446700002067</v>
      </c>
      <c r="BU11" s="36">
        <v>0</v>
      </c>
      <c r="BV11" s="36">
        <v>0</v>
      </c>
      <c r="BW11" s="36">
        <v>1800343.9276100001</v>
      </c>
      <c r="BX11" s="36">
        <v>1799238.50346</v>
      </c>
      <c r="BY11" s="36">
        <v>4589127.8704500003</v>
      </c>
      <c r="BZ11" s="36">
        <v>2317451.4954199996</v>
      </c>
      <c r="CA11" s="36">
        <v>40840454.97902</v>
      </c>
      <c r="CB11" s="36">
        <v>33244020.599509999</v>
      </c>
      <c r="CC11" s="36">
        <v>66198849.068549998</v>
      </c>
      <c r="CD11" s="36">
        <v>4269075.9900200004</v>
      </c>
      <c r="CE11" s="38">
        <f t="shared" ref="CE11:CF26" si="0">ROUND(W11/CC11*100,4)</f>
        <v>220.9365</v>
      </c>
      <c r="CF11" s="38">
        <f t="shared" si="0"/>
        <v>267.28570000000002</v>
      </c>
    </row>
    <row r="12" spans="1:84" ht="15" customHeight="1" x14ac:dyDescent="0.25">
      <c r="A12" s="34">
        <f t="shared" ref="A12:A28" si="1">A11+1</f>
        <v>3</v>
      </c>
      <c r="B12" s="35">
        <v>46268</v>
      </c>
      <c r="C12" s="36">
        <v>19696985.449049998</v>
      </c>
      <c r="D12" s="36">
        <v>8413609.2662299983</v>
      </c>
      <c r="E12" s="36">
        <v>24031915.107030001</v>
      </c>
      <c r="F12" s="36"/>
      <c r="G12" s="36">
        <v>143492153.72117001</v>
      </c>
      <c r="H12" s="36">
        <v>0</v>
      </c>
      <c r="I12" s="36">
        <v>0</v>
      </c>
      <c r="J12" s="36">
        <v>0</v>
      </c>
      <c r="K12" s="36">
        <v>30097000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2103402.3165600002</v>
      </c>
      <c r="T12" s="36">
        <v>2103402.3165600002</v>
      </c>
      <c r="U12" s="36">
        <v>74603152.699450001</v>
      </c>
      <c r="V12" s="40"/>
      <c r="W12" s="36">
        <v>144818303.89436001</v>
      </c>
      <c r="X12" s="36">
        <v>10517011.58279</v>
      </c>
      <c r="Y12" s="36">
        <v>31722642.911770001</v>
      </c>
      <c r="Z12" s="36">
        <v>5758054.6521799993</v>
      </c>
      <c r="AA12" s="36">
        <v>52103741.123723991</v>
      </c>
      <c r="AB12" s="36">
        <v>5656583.2370479889</v>
      </c>
      <c r="AC12" s="36">
        <v>278147.88047999999</v>
      </c>
      <c r="AD12" s="36">
        <v>277825.41962</v>
      </c>
      <c r="AE12" s="36">
        <v>4710746.1501799999</v>
      </c>
      <c r="AF12" s="36">
        <v>385660.01341999992</v>
      </c>
      <c r="AG12" s="36">
        <v>6640183.8462899998</v>
      </c>
      <c r="AH12" s="36">
        <v>373394.15251999995</v>
      </c>
      <c r="AI12" s="36">
        <v>0</v>
      </c>
      <c r="AJ12" s="36">
        <v>0</v>
      </c>
      <c r="AK12" s="36">
        <v>0</v>
      </c>
      <c r="AL12" s="36">
        <v>0</v>
      </c>
      <c r="AM12" s="36">
        <v>5.7782399999999994</v>
      </c>
      <c r="AN12" s="36">
        <v>0</v>
      </c>
      <c r="AO12" s="36">
        <v>0</v>
      </c>
      <c r="AP12" s="36">
        <v>0</v>
      </c>
      <c r="AQ12" s="36">
        <v>237886.65078800003</v>
      </c>
      <c r="AR12" s="36">
        <v>0</v>
      </c>
      <c r="AS12" s="36">
        <v>19798.410503999999</v>
      </c>
      <c r="AT12" s="36">
        <v>0</v>
      </c>
      <c r="AU12" s="36">
        <v>2557113.1800799998</v>
      </c>
      <c r="AV12" s="36">
        <v>188881.03286999976</v>
      </c>
      <c r="AW12" s="36">
        <v>2336900.1462500002</v>
      </c>
      <c r="AX12" s="36">
        <v>1511595.8596400002</v>
      </c>
      <c r="AY12" s="36">
        <v>5827994.6102200001</v>
      </c>
      <c r="AZ12" s="36">
        <v>1999410.3930100002</v>
      </c>
      <c r="BA12" s="36">
        <v>0</v>
      </c>
      <c r="BB12" s="36">
        <v>0</v>
      </c>
      <c r="BC12" s="40"/>
      <c r="BD12" s="40"/>
      <c r="BE12" s="36">
        <v>0</v>
      </c>
      <c r="BF12" s="36">
        <v>0</v>
      </c>
      <c r="BG12" s="36">
        <v>106435160.68853</v>
      </c>
      <c r="BH12" s="36">
        <v>16151404.760299999</v>
      </c>
      <c r="BI12" s="36">
        <v>349406.36811499996</v>
      </c>
      <c r="BJ12" s="36">
        <v>0.33826999997836538</v>
      </c>
      <c r="BK12" s="36">
        <v>2186652.0943450001</v>
      </c>
      <c r="BL12" s="36">
        <v>86508.912085000149</v>
      </c>
      <c r="BM12" s="36">
        <v>56677.560685000004</v>
      </c>
      <c r="BN12" s="36">
        <v>0</v>
      </c>
      <c r="BO12" s="37">
        <v>218946.39749</v>
      </c>
      <c r="BP12" s="36">
        <v>0</v>
      </c>
      <c r="BQ12" s="36">
        <v>28655782.15055</v>
      </c>
      <c r="BR12" s="36">
        <v>28655625.083130002</v>
      </c>
      <c r="BS12" s="36">
        <v>2613301.4423699998</v>
      </c>
      <c r="BT12" s="36">
        <v>2130.1005899999291</v>
      </c>
      <c r="BU12" s="36">
        <v>0</v>
      </c>
      <c r="BV12" s="36">
        <v>0</v>
      </c>
      <c r="BW12" s="36">
        <v>2752496.1894199997</v>
      </c>
      <c r="BX12" s="36">
        <v>2749863.0096399998</v>
      </c>
      <c r="BY12" s="36">
        <v>4466569.8531600004</v>
      </c>
      <c r="BZ12" s="36">
        <v>2285536.2212400003</v>
      </c>
      <c r="CA12" s="36">
        <v>41299832.056139998</v>
      </c>
      <c r="CB12" s="36">
        <v>33779663.664959997</v>
      </c>
      <c r="CC12" s="36">
        <v>65135328.63239</v>
      </c>
      <c r="CD12" s="36">
        <v>4037851.1900800001</v>
      </c>
      <c r="CE12" s="38">
        <f t="shared" si="0"/>
        <v>222.33449999999999</v>
      </c>
      <c r="CF12" s="38">
        <f t="shared" si="0"/>
        <v>260.4606</v>
      </c>
    </row>
    <row r="13" spans="1:84" ht="15" customHeight="1" x14ac:dyDescent="0.25">
      <c r="A13" s="34">
        <f t="shared" si="1"/>
        <v>4</v>
      </c>
      <c r="B13" s="35">
        <v>46269</v>
      </c>
      <c r="C13" s="36">
        <v>19860881.26946</v>
      </c>
      <c r="D13" s="36">
        <v>7998298.3827400003</v>
      </c>
      <c r="E13" s="36">
        <v>29256274.22811</v>
      </c>
      <c r="F13" s="36"/>
      <c r="G13" s="36">
        <v>143568874.69277999</v>
      </c>
      <c r="H13" s="36">
        <v>0</v>
      </c>
      <c r="I13" s="36">
        <v>0</v>
      </c>
      <c r="J13" s="36">
        <v>0</v>
      </c>
      <c r="K13" s="36">
        <v>24097000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1999574.5957000002</v>
      </c>
      <c r="T13" s="36">
        <v>1999574.5957000002</v>
      </c>
      <c r="U13" s="36">
        <v>74603152.699450001</v>
      </c>
      <c r="V13" s="40"/>
      <c r="W13" s="36">
        <v>144179452.08658999</v>
      </c>
      <c r="X13" s="36">
        <v>9997872.9784299992</v>
      </c>
      <c r="Y13" s="36">
        <v>31418530.276778001</v>
      </c>
      <c r="Z13" s="36">
        <v>5711988.8983959993</v>
      </c>
      <c r="AA13" s="36">
        <v>53168947.63954401</v>
      </c>
      <c r="AB13" s="36">
        <v>6429457.9996840069</v>
      </c>
      <c r="AC13" s="36">
        <v>277027.84667</v>
      </c>
      <c r="AD13" s="36">
        <v>276706.59026999999</v>
      </c>
      <c r="AE13" s="36">
        <v>4191097.8999399999</v>
      </c>
      <c r="AF13" s="36">
        <v>395065.21045999991</v>
      </c>
      <c r="AG13" s="36">
        <v>6922607.92141</v>
      </c>
      <c r="AH13" s="36">
        <v>369774.17926999967</v>
      </c>
      <c r="AI13" s="36">
        <v>0</v>
      </c>
      <c r="AJ13" s="36">
        <v>0</v>
      </c>
      <c r="AK13" s="36">
        <v>0</v>
      </c>
      <c r="AL13" s="36">
        <v>0</v>
      </c>
      <c r="AM13" s="36">
        <v>5.7782399999999994</v>
      </c>
      <c r="AN13" s="36">
        <v>0</v>
      </c>
      <c r="AO13" s="36">
        <v>0</v>
      </c>
      <c r="AP13" s="36">
        <v>0</v>
      </c>
      <c r="AQ13" s="36">
        <v>213941.0975225</v>
      </c>
      <c r="AR13" s="36">
        <v>0</v>
      </c>
      <c r="AS13" s="36">
        <v>19798.410503999999</v>
      </c>
      <c r="AT13" s="36">
        <v>0</v>
      </c>
      <c r="AU13" s="36">
        <v>2486046.5907399999</v>
      </c>
      <c r="AV13" s="36">
        <v>103094.05586999981</v>
      </c>
      <c r="AW13" s="36">
        <v>1920012.2258799998</v>
      </c>
      <c r="AX13" s="36">
        <v>1782245.1142199999</v>
      </c>
      <c r="AY13" s="36">
        <v>5789451.1247500004</v>
      </c>
      <c r="AZ13" s="36">
        <v>2000319.6014000005</v>
      </c>
      <c r="BA13" s="36">
        <v>0</v>
      </c>
      <c r="BB13" s="36">
        <v>0</v>
      </c>
      <c r="BC13" s="40"/>
      <c r="BD13" s="40"/>
      <c r="BE13" s="36">
        <v>0</v>
      </c>
      <c r="BF13" s="36">
        <v>0</v>
      </c>
      <c r="BG13" s="36">
        <v>106407466.81197999</v>
      </c>
      <c r="BH13" s="36">
        <v>17068651.649569999</v>
      </c>
      <c r="BI13" s="36">
        <v>349918.23229000001</v>
      </c>
      <c r="BJ13" s="36">
        <v>0.33932000001368579</v>
      </c>
      <c r="BK13" s="36">
        <v>2153780.2698899996</v>
      </c>
      <c r="BL13" s="36">
        <v>75939.216514999702</v>
      </c>
      <c r="BM13" s="36">
        <v>56677.560685000004</v>
      </c>
      <c r="BN13" s="36">
        <v>0</v>
      </c>
      <c r="BO13" s="37">
        <v>219704.8615</v>
      </c>
      <c r="BP13" s="36">
        <v>0</v>
      </c>
      <c r="BQ13" s="36">
        <v>32099625.209739998</v>
      </c>
      <c r="BR13" s="36">
        <v>32099468.172319997</v>
      </c>
      <c r="BS13" s="36">
        <v>2613358.7550299997</v>
      </c>
      <c r="BT13" s="36">
        <v>2152.009279999882</v>
      </c>
      <c r="BU13" s="36">
        <v>0</v>
      </c>
      <c r="BV13" s="36">
        <v>0</v>
      </c>
      <c r="BW13" s="36">
        <v>2135099.5225499999</v>
      </c>
      <c r="BX13" s="36">
        <v>2132439.66383</v>
      </c>
      <c r="BY13" s="36">
        <v>4164699.0411200002</v>
      </c>
      <c r="BZ13" s="36">
        <v>1975028.1006800004</v>
      </c>
      <c r="CA13" s="36">
        <v>43792863.452809997</v>
      </c>
      <c r="CB13" s="36">
        <v>36285027.501950003</v>
      </c>
      <c r="CC13" s="36">
        <v>62614603.359169997</v>
      </c>
      <c r="CD13" s="36">
        <v>4267162.9123900002</v>
      </c>
      <c r="CE13" s="38">
        <f t="shared" si="0"/>
        <v>230.26490000000001</v>
      </c>
      <c r="CF13" s="38">
        <f t="shared" si="0"/>
        <v>234.2979</v>
      </c>
    </row>
    <row r="14" spans="1:84" ht="15" customHeight="1" x14ac:dyDescent="0.25">
      <c r="A14" s="34">
        <f t="shared" si="1"/>
        <v>5</v>
      </c>
      <c r="B14" s="35">
        <v>46270</v>
      </c>
      <c r="C14" s="36">
        <v>18012127.968029998</v>
      </c>
      <c r="D14" s="36">
        <v>7297377.6579099987</v>
      </c>
      <c r="E14" s="36">
        <v>31390961.708009999</v>
      </c>
      <c r="F14" s="36"/>
      <c r="G14" s="36">
        <v>143654265.55963999</v>
      </c>
      <c r="H14" s="36">
        <v>0</v>
      </c>
      <c r="I14" s="36">
        <v>0</v>
      </c>
      <c r="J14" s="36">
        <v>0</v>
      </c>
      <c r="K14" s="36">
        <v>37097000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1824344.41448</v>
      </c>
      <c r="T14" s="36">
        <v>1824344.41448</v>
      </c>
      <c r="U14" s="36">
        <v>74603152.699450001</v>
      </c>
      <c r="V14" s="40"/>
      <c r="W14" s="36">
        <v>157375546.95071</v>
      </c>
      <c r="X14" s="36">
        <v>9121722.0723899994</v>
      </c>
      <c r="Y14" s="36">
        <v>33351530.834524002</v>
      </c>
      <c r="Z14" s="36">
        <v>5676828.4278979991</v>
      </c>
      <c r="AA14" s="36">
        <v>53160772.321996003</v>
      </c>
      <c r="AB14" s="36">
        <v>5098500.3726219991</v>
      </c>
      <c r="AC14" s="36">
        <v>271761.37899</v>
      </c>
      <c r="AD14" s="36">
        <v>271442.53785999998</v>
      </c>
      <c r="AE14" s="36">
        <v>3823557.5749039999</v>
      </c>
      <c r="AF14" s="36">
        <v>396006.60196399986</v>
      </c>
      <c r="AG14" s="36">
        <v>6518425.9408400003</v>
      </c>
      <c r="AH14" s="36">
        <v>376353.45679000067</v>
      </c>
      <c r="AI14" s="36">
        <v>0</v>
      </c>
      <c r="AJ14" s="36">
        <v>0</v>
      </c>
      <c r="AK14" s="36">
        <v>0</v>
      </c>
      <c r="AL14" s="36">
        <v>0</v>
      </c>
      <c r="AM14" s="36">
        <v>5.7782399999999994</v>
      </c>
      <c r="AN14" s="36">
        <v>0</v>
      </c>
      <c r="AO14" s="36">
        <v>0</v>
      </c>
      <c r="AP14" s="36">
        <v>0</v>
      </c>
      <c r="AQ14" s="36">
        <v>299310.39768249996</v>
      </c>
      <c r="AR14" s="36">
        <v>-2.4556356947869062E-11</v>
      </c>
      <c r="AS14" s="36">
        <v>19798.410503999999</v>
      </c>
      <c r="AT14" s="36">
        <v>0</v>
      </c>
      <c r="AU14" s="36">
        <v>3408411.6547300001</v>
      </c>
      <c r="AV14" s="36">
        <v>629769.7980800001</v>
      </c>
      <c r="AW14" s="36">
        <v>2260648.0564199998</v>
      </c>
      <c r="AX14" s="36">
        <v>2258893.44826</v>
      </c>
      <c r="AY14" s="36">
        <v>6075589.7045200001</v>
      </c>
      <c r="AZ14" s="36">
        <v>1992617.60017</v>
      </c>
      <c r="BA14" s="36">
        <v>0</v>
      </c>
      <c r="BB14" s="36">
        <v>0</v>
      </c>
      <c r="BC14" s="40"/>
      <c r="BD14" s="40"/>
      <c r="BE14" s="36">
        <v>0</v>
      </c>
      <c r="BF14" s="36">
        <v>0</v>
      </c>
      <c r="BG14" s="36">
        <v>109189812.05335</v>
      </c>
      <c r="BH14" s="36">
        <v>16700412.243629999</v>
      </c>
      <c r="BI14" s="36">
        <v>346082.16748</v>
      </c>
      <c r="BJ14" s="36">
        <v>0.34050999999453779</v>
      </c>
      <c r="BK14" s="36">
        <v>2132539.359985</v>
      </c>
      <c r="BL14" s="36">
        <v>61258.368839999777</v>
      </c>
      <c r="BM14" s="36">
        <v>56677.560685000004</v>
      </c>
      <c r="BN14" s="36">
        <v>0</v>
      </c>
      <c r="BO14" s="37">
        <v>220286.02223999999</v>
      </c>
      <c r="BP14" s="36">
        <v>0</v>
      </c>
      <c r="BQ14" s="36">
        <v>28695375.267979998</v>
      </c>
      <c r="BR14" s="36">
        <v>28295218.260559998</v>
      </c>
      <c r="BS14" s="36">
        <v>2613511.3876799997</v>
      </c>
      <c r="BT14" s="36">
        <v>2199.7874599997886</v>
      </c>
      <c r="BU14" s="36">
        <v>0</v>
      </c>
      <c r="BV14" s="36">
        <v>0</v>
      </c>
      <c r="BW14" s="36">
        <v>1953513.2083299998</v>
      </c>
      <c r="BX14" s="36">
        <v>1951674.7901699999</v>
      </c>
      <c r="BY14" s="36">
        <v>6318323.7134100003</v>
      </c>
      <c r="BZ14" s="36">
        <v>4066045.1450500004</v>
      </c>
      <c r="CA14" s="36">
        <v>42336308.687789999</v>
      </c>
      <c r="CB14" s="36">
        <v>34376396.692599997</v>
      </c>
      <c r="CC14" s="36">
        <v>66853503.365560003</v>
      </c>
      <c r="CD14" s="36">
        <v>4175103.06091</v>
      </c>
      <c r="CE14" s="38">
        <f t="shared" si="0"/>
        <v>235.40360000000001</v>
      </c>
      <c r="CF14" s="38">
        <f t="shared" si="0"/>
        <v>218.47900000000001</v>
      </c>
    </row>
    <row r="15" spans="1:84" ht="15" customHeight="1" x14ac:dyDescent="0.25">
      <c r="A15" s="34">
        <f t="shared" si="1"/>
        <v>6</v>
      </c>
      <c r="B15" s="35">
        <v>46273</v>
      </c>
      <c r="C15" s="36">
        <v>17019177.684439998</v>
      </c>
      <c r="D15" s="36">
        <v>6716011.0831199978</v>
      </c>
      <c r="E15" s="36">
        <v>25769342.469659999</v>
      </c>
      <c r="F15" s="36"/>
      <c r="G15" s="36">
        <v>143767267.80900002</v>
      </c>
      <c r="H15" s="36">
        <v>0</v>
      </c>
      <c r="I15" s="36">
        <v>0</v>
      </c>
      <c r="J15" s="36">
        <v>0</v>
      </c>
      <c r="K15" s="36">
        <v>37097000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1679002.7707800004</v>
      </c>
      <c r="T15" s="36">
        <v>1679002.7707800004</v>
      </c>
      <c r="U15" s="36">
        <v>74603152.699450001</v>
      </c>
      <c r="V15" s="40"/>
      <c r="W15" s="36">
        <v>150728638.03443</v>
      </c>
      <c r="X15" s="36">
        <v>8395013.8539000005</v>
      </c>
      <c r="Y15" s="36">
        <v>33220103.632380001</v>
      </c>
      <c r="Z15" s="36">
        <v>5772514.0367040001</v>
      </c>
      <c r="AA15" s="36">
        <v>51378192.419658005</v>
      </c>
      <c r="AB15" s="36">
        <v>4940432.2062680023</v>
      </c>
      <c r="AC15" s="36">
        <v>266903.60464999999</v>
      </c>
      <c r="AD15" s="36">
        <v>266587.30301999999</v>
      </c>
      <c r="AE15" s="36">
        <v>3849454.8153880001</v>
      </c>
      <c r="AF15" s="36">
        <v>392691.09046799986</v>
      </c>
      <c r="AG15" s="36">
        <v>6670628.9364100005</v>
      </c>
      <c r="AH15" s="36">
        <v>374330.41607000021</v>
      </c>
      <c r="AI15" s="36">
        <v>0</v>
      </c>
      <c r="AJ15" s="36">
        <v>0</v>
      </c>
      <c r="AK15" s="36">
        <v>0</v>
      </c>
      <c r="AL15" s="36">
        <v>0</v>
      </c>
      <c r="AM15" s="36">
        <v>5.7782399999999994</v>
      </c>
      <c r="AN15" s="36">
        <v>0</v>
      </c>
      <c r="AO15" s="36">
        <v>0</v>
      </c>
      <c r="AP15" s="36">
        <v>0</v>
      </c>
      <c r="AQ15" s="36">
        <v>253209.1936225</v>
      </c>
      <c r="AR15" s="36">
        <v>0</v>
      </c>
      <c r="AS15" s="36">
        <v>15298.410503999999</v>
      </c>
      <c r="AT15" s="36">
        <v>0</v>
      </c>
      <c r="AU15" s="36">
        <v>3114625.95554</v>
      </c>
      <c r="AV15" s="36">
        <v>710750.62833999982</v>
      </c>
      <c r="AW15" s="36">
        <v>4012054.7819400001</v>
      </c>
      <c r="AX15" s="36">
        <v>3429542.1882800004</v>
      </c>
      <c r="AY15" s="36">
        <v>5755689.9600600004</v>
      </c>
      <c r="AZ15" s="36">
        <v>1986234.0402400005</v>
      </c>
      <c r="BA15" s="36">
        <v>0</v>
      </c>
      <c r="BB15" s="36">
        <v>0</v>
      </c>
      <c r="BC15" s="40"/>
      <c r="BD15" s="40"/>
      <c r="BE15" s="36">
        <v>0</v>
      </c>
      <c r="BF15" s="36">
        <v>0</v>
      </c>
      <c r="BG15" s="36">
        <v>108536167.48839</v>
      </c>
      <c r="BH15" s="36">
        <v>17873081.909400001</v>
      </c>
      <c r="BI15" s="36">
        <v>342146.40641</v>
      </c>
      <c r="BJ15" s="36">
        <v>0.21121999998285901</v>
      </c>
      <c r="BK15" s="36">
        <v>2104665.8994399998</v>
      </c>
      <c r="BL15" s="36">
        <v>58054.789379999937</v>
      </c>
      <c r="BM15" s="36">
        <v>21356.648529999999</v>
      </c>
      <c r="BN15" s="36">
        <v>0</v>
      </c>
      <c r="BO15" s="37">
        <v>219469.93466</v>
      </c>
      <c r="BP15" s="36">
        <v>0</v>
      </c>
      <c r="BQ15" s="36">
        <v>29763779.010370001</v>
      </c>
      <c r="BR15" s="36">
        <v>29763622.017950002</v>
      </c>
      <c r="BS15" s="36">
        <v>3492309.6156899999</v>
      </c>
      <c r="BT15" s="36">
        <v>2204.5394399999641</v>
      </c>
      <c r="BU15" s="36">
        <v>0</v>
      </c>
      <c r="BV15" s="36">
        <v>0</v>
      </c>
      <c r="BW15" s="36">
        <v>3584746.2873899997</v>
      </c>
      <c r="BX15" s="36">
        <v>3582713.2873399998</v>
      </c>
      <c r="BY15" s="36">
        <v>4342121.4123400003</v>
      </c>
      <c r="BZ15" s="36">
        <v>2341702.8708400005</v>
      </c>
      <c r="CA15" s="36">
        <v>43870595.214830004</v>
      </c>
      <c r="CB15" s="36">
        <v>35748297.716179997</v>
      </c>
      <c r="CC15" s="36">
        <v>64665572.273560002</v>
      </c>
      <c r="CD15" s="36">
        <v>4468270.4773500003</v>
      </c>
      <c r="CE15" s="38">
        <f t="shared" si="0"/>
        <v>233.08949999999999</v>
      </c>
      <c r="CF15" s="38">
        <f t="shared" si="0"/>
        <v>187.88059999999999</v>
      </c>
    </row>
    <row r="16" spans="1:84" ht="15" customHeight="1" x14ac:dyDescent="0.25">
      <c r="A16" s="34">
        <f t="shared" si="1"/>
        <v>7</v>
      </c>
      <c r="B16" s="35">
        <v>46274</v>
      </c>
      <c r="C16" s="36">
        <v>17827197.151830003</v>
      </c>
      <c r="D16" s="36">
        <v>8050901.9491100032</v>
      </c>
      <c r="E16" s="36">
        <v>30247669.196049999</v>
      </c>
      <c r="F16" s="36"/>
      <c r="G16" s="36">
        <v>143833934.19396999</v>
      </c>
      <c r="H16" s="36">
        <v>0</v>
      </c>
      <c r="I16" s="36">
        <v>0</v>
      </c>
      <c r="J16" s="36">
        <v>0</v>
      </c>
      <c r="K16" s="36">
        <v>28597000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2012725.4872799998</v>
      </c>
      <c r="T16" s="36">
        <v>2012725.4872799998</v>
      </c>
      <c r="U16" s="36">
        <v>74603152.699450001</v>
      </c>
      <c r="V16" s="40"/>
      <c r="W16" s="36">
        <v>147915373.32968</v>
      </c>
      <c r="X16" s="36">
        <v>10063627.436389999</v>
      </c>
      <c r="Y16" s="36">
        <v>32756044.166072</v>
      </c>
      <c r="Z16" s="36">
        <v>5808815.1303159976</v>
      </c>
      <c r="AA16" s="36">
        <v>50495304.913337998</v>
      </c>
      <c r="AB16" s="36">
        <v>5101720.7305139946</v>
      </c>
      <c r="AC16" s="36">
        <v>256470.32812999998</v>
      </c>
      <c r="AD16" s="36">
        <v>256155.49385999999</v>
      </c>
      <c r="AE16" s="36">
        <v>3675688.0419659996</v>
      </c>
      <c r="AF16" s="36">
        <v>389030.57409599953</v>
      </c>
      <c r="AG16" s="36">
        <v>6804683.4087499995</v>
      </c>
      <c r="AH16" s="36">
        <v>372783.46494999964</v>
      </c>
      <c r="AI16" s="36">
        <v>0</v>
      </c>
      <c r="AJ16" s="36">
        <v>0</v>
      </c>
      <c r="AK16" s="36">
        <v>0</v>
      </c>
      <c r="AL16" s="36">
        <v>0</v>
      </c>
      <c r="AM16" s="36">
        <v>5.7782399999999994</v>
      </c>
      <c r="AN16" s="36">
        <v>0</v>
      </c>
      <c r="AO16" s="36">
        <v>0</v>
      </c>
      <c r="AP16" s="36">
        <v>0</v>
      </c>
      <c r="AQ16" s="36">
        <v>240413.36083400005</v>
      </c>
      <c r="AR16" s="36">
        <v>0</v>
      </c>
      <c r="AS16" s="36">
        <v>254966.98764899999</v>
      </c>
      <c r="AT16" s="36">
        <v>239668.57714499999</v>
      </c>
      <c r="AU16" s="36">
        <v>2557259.7763000005</v>
      </c>
      <c r="AV16" s="36">
        <v>451156.71738000028</v>
      </c>
      <c r="AW16" s="36">
        <v>849716.75380999991</v>
      </c>
      <c r="AX16" s="36">
        <v>849083.11693999986</v>
      </c>
      <c r="AY16" s="36">
        <v>6514639.1409400003</v>
      </c>
      <c r="AZ16" s="36">
        <v>2017216.9279000005</v>
      </c>
      <c r="BA16" s="36">
        <v>0</v>
      </c>
      <c r="BB16" s="36">
        <v>0</v>
      </c>
      <c r="BC16" s="40"/>
      <c r="BD16" s="40"/>
      <c r="BE16" s="36">
        <v>0</v>
      </c>
      <c r="BF16" s="36">
        <v>0</v>
      </c>
      <c r="BG16" s="36">
        <v>104405192.65603</v>
      </c>
      <c r="BH16" s="36">
        <v>15485630.733109999</v>
      </c>
      <c r="BI16" s="36">
        <v>338344.56831</v>
      </c>
      <c r="BJ16" s="36">
        <v>0.2107700000051409</v>
      </c>
      <c r="BK16" s="36">
        <v>2076387.68548</v>
      </c>
      <c r="BL16" s="36">
        <v>50861.609929999999</v>
      </c>
      <c r="BM16" s="36">
        <v>17109.376225</v>
      </c>
      <c r="BN16" s="36">
        <v>0</v>
      </c>
      <c r="BO16" s="37">
        <v>218996.14090999999</v>
      </c>
      <c r="BP16" s="36">
        <v>0</v>
      </c>
      <c r="BQ16" s="36">
        <v>30872776.174269997</v>
      </c>
      <c r="BR16" s="36">
        <v>30872621.515139997</v>
      </c>
      <c r="BS16" s="36">
        <v>3537529.5727499998</v>
      </c>
      <c r="BT16" s="36">
        <v>2214.2630900000222</v>
      </c>
      <c r="BU16" s="36">
        <v>0</v>
      </c>
      <c r="BV16" s="36">
        <v>0</v>
      </c>
      <c r="BW16" s="36">
        <v>751233.41089000006</v>
      </c>
      <c r="BX16" s="36">
        <v>750369.51838000002</v>
      </c>
      <c r="BY16" s="36">
        <v>2139180.1409700001</v>
      </c>
      <c r="BZ16" s="36">
        <v>527539.15700999997</v>
      </c>
      <c r="CA16" s="36">
        <v>39951557.069810003</v>
      </c>
      <c r="CB16" s="36">
        <v>32203606.274319999</v>
      </c>
      <c r="CC16" s="36">
        <v>64453635.586220004</v>
      </c>
      <c r="CD16" s="36">
        <v>3871407.68328</v>
      </c>
      <c r="CE16" s="38">
        <f t="shared" si="0"/>
        <v>229.49109999999999</v>
      </c>
      <c r="CF16" s="38">
        <f t="shared" si="0"/>
        <v>259.94749999999999</v>
      </c>
    </row>
    <row r="17" spans="1:84" ht="15" customHeight="1" x14ac:dyDescent="0.25">
      <c r="A17" s="34">
        <f t="shared" si="1"/>
        <v>8</v>
      </c>
      <c r="B17" s="35">
        <v>46275</v>
      </c>
      <c r="C17" s="36">
        <v>16758356.516769996</v>
      </c>
      <c r="D17" s="36">
        <v>7039490.2933499962</v>
      </c>
      <c r="E17" s="36">
        <v>30043215.002020001</v>
      </c>
      <c r="F17" s="36"/>
      <c r="G17" s="36">
        <v>143069366.80107</v>
      </c>
      <c r="H17" s="36">
        <v>0</v>
      </c>
      <c r="I17" s="36">
        <v>0</v>
      </c>
      <c r="J17" s="36">
        <v>0</v>
      </c>
      <c r="K17" s="36">
        <v>30297000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1759872.5733400001</v>
      </c>
      <c r="T17" s="36">
        <v>1759872.5733400001</v>
      </c>
      <c r="U17" s="36">
        <v>74603152.699450001</v>
      </c>
      <c r="V17" s="40"/>
      <c r="W17" s="36">
        <v>147324658.19374999</v>
      </c>
      <c r="X17" s="36">
        <v>8799362.8666900005</v>
      </c>
      <c r="Y17" s="36">
        <v>32786844.118632004</v>
      </c>
      <c r="Z17" s="36">
        <v>5778635.8685500035</v>
      </c>
      <c r="AA17" s="36">
        <v>50647205.27249001</v>
      </c>
      <c r="AB17" s="36">
        <v>5038238.5101880068</v>
      </c>
      <c r="AC17" s="36">
        <v>223623.91319000002</v>
      </c>
      <c r="AD17" s="36">
        <v>223311.61368000001</v>
      </c>
      <c r="AE17" s="36">
        <v>3519983.6628979999</v>
      </c>
      <c r="AF17" s="36">
        <v>389084.09748799977</v>
      </c>
      <c r="AG17" s="36">
        <v>6663840.18016</v>
      </c>
      <c r="AH17" s="36">
        <v>372840.17343999975</v>
      </c>
      <c r="AI17" s="36">
        <v>0</v>
      </c>
      <c r="AJ17" s="36">
        <v>0</v>
      </c>
      <c r="AK17" s="36">
        <v>0</v>
      </c>
      <c r="AL17" s="36">
        <v>0</v>
      </c>
      <c r="AM17" s="36">
        <v>5.7782399999999994</v>
      </c>
      <c r="AN17" s="36">
        <v>0</v>
      </c>
      <c r="AO17" s="36">
        <v>0</v>
      </c>
      <c r="AP17" s="36">
        <v>0</v>
      </c>
      <c r="AQ17" s="36">
        <v>229075.24682150001</v>
      </c>
      <c r="AR17" s="36">
        <v>0</v>
      </c>
      <c r="AS17" s="36">
        <v>254988.54765599998</v>
      </c>
      <c r="AT17" s="36">
        <v>239690.13715199998</v>
      </c>
      <c r="AU17" s="36">
        <v>2388836.4924900001</v>
      </c>
      <c r="AV17" s="36">
        <v>138859.39345000032</v>
      </c>
      <c r="AW17" s="36">
        <v>1356988.70419</v>
      </c>
      <c r="AX17" s="36">
        <v>838777.67497999989</v>
      </c>
      <c r="AY17" s="36">
        <v>5720576.5049100006</v>
      </c>
      <c r="AZ17" s="36">
        <v>2014630.0136600006</v>
      </c>
      <c r="BA17" s="36">
        <v>0</v>
      </c>
      <c r="BB17" s="36">
        <v>0</v>
      </c>
      <c r="BC17" s="40"/>
      <c r="BD17" s="40"/>
      <c r="BE17" s="36">
        <v>0</v>
      </c>
      <c r="BF17" s="36">
        <v>0</v>
      </c>
      <c r="BG17" s="36">
        <v>103791968.42168</v>
      </c>
      <c r="BH17" s="36">
        <v>15034067.482589999</v>
      </c>
      <c r="BI17" s="36">
        <v>338671.68518999999</v>
      </c>
      <c r="BJ17" s="36">
        <v>0.21077999997942243</v>
      </c>
      <c r="BK17" s="36">
        <v>2017540.31281</v>
      </c>
      <c r="BL17" s="36">
        <v>45927.359159999956</v>
      </c>
      <c r="BM17" s="36">
        <v>5010.5777399999997</v>
      </c>
      <c r="BN17" s="36">
        <v>0</v>
      </c>
      <c r="BO17" s="37">
        <v>219015.84127</v>
      </c>
      <c r="BP17" s="36">
        <v>0</v>
      </c>
      <c r="BQ17" s="36">
        <v>29402599.156989999</v>
      </c>
      <c r="BR17" s="36">
        <v>29402444.51286</v>
      </c>
      <c r="BS17" s="36">
        <v>2509610.47267</v>
      </c>
      <c r="BT17" s="36">
        <v>2227.3370500002056</v>
      </c>
      <c r="BU17" s="36">
        <v>0</v>
      </c>
      <c r="BV17" s="36">
        <v>0</v>
      </c>
      <c r="BW17" s="36">
        <v>1380930.8022699999</v>
      </c>
      <c r="BX17" s="36">
        <v>1378882.61365</v>
      </c>
      <c r="BY17" s="36">
        <v>3916343.92496</v>
      </c>
      <c r="BZ17" s="36">
        <v>2195904.4656600002</v>
      </c>
      <c r="CA17" s="36">
        <v>39789722.773900002</v>
      </c>
      <c r="CB17" s="36">
        <v>33025386.499170002</v>
      </c>
      <c r="CC17" s="36">
        <v>64002245.647780001</v>
      </c>
      <c r="CD17" s="36">
        <v>3758516.8706499999</v>
      </c>
      <c r="CE17" s="38">
        <f t="shared" si="0"/>
        <v>230.1867</v>
      </c>
      <c r="CF17" s="38">
        <f t="shared" si="0"/>
        <v>234.11799999999999</v>
      </c>
    </row>
    <row r="18" spans="1:84" ht="15" customHeight="1" x14ac:dyDescent="0.25">
      <c r="A18" s="34">
        <f t="shared" si="1"/>
        <v>9</v>
      </c>
      <c r="B18" s="35">
        <v>46276</v>
      </c>
      <c r="C18" s="36">
        <v>16883754.69382</v>
      </c>
      <c r="D18" s="36">
        <v>6507030.6922999993</v>
      </c>
      <c r="E18" s="36">
        <v>31073176.312649999</v>
      </c>
      <c r="F18" s="36"/>
      <c r="G18" s="36">
        <v>143155409.22725001</v>
      </c>
      <c r="H18" s="36">
        <v>0</v>
      </c>
      <c r="I18" s="36">
        <v>0</v>
      </c>
      <c r="J18" s="36">
        <v>0</v>
      </c>
      <c r="K18" s="36">
        <v>31097000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1626757.6730800001</v>
      </c>
      <c r="T18" s="36">
        <v>1626757.6730800001</v>
      </c>
      <c r="U18" s="36">
        <v>74739167.862039998</v>
      </c>
      <c r="V18" s="40"/>
      <c r="W18" s="36">
        <v>149096930.04475999</v>
      </c>
      <c r="X18" s="36">
        <v>8133788.3653800003</v>
      </c>
      <c r="Y18" s="36">
        <v>33011540.640532006</v>
      </c>
      <c r="Z18" s="36">
        <v>5781624.2898540031</v>
      </c>
      <c r="AA18" s="36">
        <v>51163677.161537997</v>
      </c>
      <c r="AB18" s="36">
        <v>5077633.9051059969</v>
      </c>
      <c r="AC18" s="36">
        <v>226491.51372000002</v>
      </c>
      <c r="AD18" s="36">
        <v>226171.08935000002</v>
      </c>
      <c r="AE18" s="36">
        <v>3390983.6516559995</v>
      </c>
      <c r="AF18" s="36">
        <v>391782.73577599943</v>
      </c>
      <c r="AG18" s="36">
        <v>6645493.2229599999</v>
      </c>
      <c r="AH18" s="36">
        <v>377949.03272000019</v>
      </c>
      <c r="AI18" s="36">
        <v>0</v>
      </c>
      <c r="AJ18" s="36">
        <v>0</v>
      </c>
      <c r="AK18" s="36">
        <v>0</v>
      </c>
      <c r="AL18" s="36">
        <v>0</v>
      </c>
      <c r="AM18" s="36">
        <v>5.7782399999999994</v>
      </c>
      <c r="AN18" s="36">
        <v>0</v>
      </c>
      <c r="AO18" s="36">
        <v>0</v>
      </c>
      <c r="AP18" s="36">
        <v>0</v>
      </c>
      <c r="AQ18" s="36">
        <v>233210.2351895</v>
      </c>
      <c r="AR18" s="36">
        <v>0</v>
      </c>
      <c r="AS18" s="36">
        <v>15298.410503999999</v>
      </c>
      <c r="AT18" s="36">
        <v>0</v>
      </c>
      <c r="AU18" s="36">
        <v>2467168.9554299996</v>
      </c>
      <c r="AV18" s="36">
        <v>188987.72109999973</v>
      </c>
      <c r="AW18" s="36">
        <v>1880310.8701600002</v>
      </c>
      <c r="AX18" s="36">
        <v>1877056.2705000001</v>
      </c>
      <c r="AY18" s="36">
        <v>5899424.5661999993</v>
      </c>
      <c r="AZ18" s="36">
        <v>2015497.8293599994</v>
      </c>
      <c r="BA18" s="36">
        <v>0</v>
      </c>
      <c r="BB18" s="36">
        <v>0</v>
      </c>
      <c r="BC18" s="40"/>
      <c r="BD18" s="40"/>
      <c r="BE18" s="36">
        <v>0</v>
      </c>
      <c r="BF18" s="36">
        <v>0</v>
      </c>
      <c r="BG18" s="36">
        <v>104933605.00612999</v>
      </c>
      <c r="BH18" s="36">
        <v>15936702.87377</v>
      </c>
      <c r="BI18" s="36">
        <v>334152.24845499999</v>
      </c>
      <c r="BJ18" s="36">
        <v>0.13616999998339452</v>
      </c>
      <c r="BK18" s="36">
        <v>1840411.1824249998</v>
      </c>
      <c r="BL18" s="36">
        <v>42692.97353999965</v>
      </c>
      <c r="BM18" s="36">
        <v>5010.5777399999997</v>
      </c>
      <c r="BN18" s="36">
        <v>0</v>
      </c>
      <c r="BO18" s="37">
        <v>219886.59736000001</v>
      </c>
      <c r="BP18" s="36">
        <v>0</v>
      </c>
      <c r="BQ18" s="36">
        <v>31285512.027459998</v>
      </c>
      <c r="BR18" s="36">
        <v>31285357.398329999</v>
      </c>
      <c r="BS18" s="36">
        <v>2509665.0897300001</v>
      </c>
      <c r="BT18" s="36">
        <v>2247.0026199999265</v>
      </c>
      <c r="BU18" s="36">
        <v>0</v>
      </c>
      <c r="BV18" s="36">
        <v>0</v>
      </c>
      <c r="BW18" s="36">
        <v>1637084.2647200001</v>
      </c>
      <c r="BX18" s="36">
        <v>1634994.8022100001</v>
      </c>
      <c r="BY18" s="36">
        <v>3803550.4561700001</v>
      </c>
      <c r="BZ18" s="36">
        <v>2201371.1772400001</v>
      </c>
      <c r="CA18" s="36">
        <v>41635272.444059998</v>
      </c>
      <c r="CB18" s="36">
        <v>35166663.490110002</v>
      </c>
      <c r="CC18" s="36">
        <v>63298332.562069997</v>
      </c>
      <c r="CD18" s="36">
        <v>3984175.71844</v>
      </c>
      <c r="CE18" s="38">
        <f t="shared" si="0"/>
        <v>235.54640000000001</v>
      </c>
      <c r="CF18" s="38">
        <f t="shared" si="0"/>
        <v>204.1524</v>
      </c>
    </row>
    <row r="19" spans="1:84" ht="15" customHeight="1" x14ac:dyDescent="0.25">
      <c r="A19" s="34">
        <f t="shared" si="1"/>
        <v>10</v>
      </c>
      <c r="B19" s="35">
        <v>46277</v>
      </c>
      <c r="C19" s="36">
        <v>17618392.98071</v>
      </c>
      <c r="D19" s="36">
        <v>8048381.2719899993</v>
      </c>
      <c r="E19" s="36">
        <v>33141369.631889999</v>
      </c>
      <c r="F19" s="36"/>
      <c r="G19" s="36">
        <v>143167955.46701002</v>
      </c>
      <c r="H19" s="36">
        <v>0</v>
      </c>
      <c r="I19" s="36">
        <v>0</v>
      </c>
      <c r="J19" s="36">
        <v>0</v>
      </c>
      <c r="K19" s="36">
        <v>32807000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2012095.3179899997</v>
      </c>
      <c r="T19" s="36">
        <v>2012095.3179899997</v>
      </c>
      <c r="U19" s="36">
        <v>74739167.862039998</v>
      </c>
      <c r="V19" s="40"/>
      <c r="W19" s="36">
        <v>154007645.53557</v>
      </c>
      <c r="X19" s="36">
        <v>10060476.589989999</v>
      </c>
      <c r="Y19" s="36">
        <v>33317133.922531001</v>
      </c>
      <c r="Z19" s="36">
        <v>5745780.0893059997</v>
      </c>
      <c r="AA19" s="36">
        <v>51820904.461968012</v>
      </c>
      <c r="AB19" s="36">
        <v>4961454.4930680068</v>
      </c>
      <c r="AC19" s="36">
        <v>214349.05159000002</v>
      </c>
      <c r="AD19" s="36">
        <v>214031.00758</v>
      </c>
      <c r="AE19" s="36">
        <v>3360588.0627619997</v>
      </c>
      <c r="AF19" s="36">
        <v>389694.22417199955</v>
      </c>
      <c r="AG19" s="36">
        <v>6522910.7694899999</v>
      </c>
      <c r="AH19" s="36">
        <v>373258.92521999998</v>
      </c>
      <c r="AI19" s="36">
        <v>0</v>
      </c>
      <c r="AJ19" s="36">
        <v>0</v>
      </c>
      <c r="AK19" s="36">
        <v>0</v>
      </c>
      <c r="AL19" s="36">
        <v>0</v>
      </c>
      <c r="AM19" s="36">
        <v>5.7782399999999994</v>
      </c>
      <c r="AN19" s="36">
        <v>0</v>
      </c>
      <c r="AO19" s="36">
        <v>0</v>
      </c>
      <c r="AP19" s="36">
        <v>0</v>
      </c>
      <c r="AQ19" s="36">
        <v>220761.692882</v>
      </c>
      <c r="AR19" s="36">
        <v>0</v>
      </c>
      <c r="AS19" s="36">
        <v>15298.410503999999</v>
      </c>
      <c r="AT19" s="36">
        <v>0</v>
      </c>
      <c r="AU19" s="36">
        <v>2956535.0175899998</v>
      </c>
      <c r="AV19" s="36">
        <v>196779.26674999995</v>
      </c>
      <c r="AW19" s="36">
        <v>2219846.7454199996</v>
      </c>
      <c r="AX19" s="36">
        <v>2172815.4562599999</v>
      </c>
      <c r="AY19" s="36">
        <v>5997535.6347700004</v>
      </c>
      <c r="AZ19" s="36">
        <v>2008426.4015600001</v>
      </c>
      <c r="BA19" s="36">
        <v>0</v>
      </c>
      <c r="BB19" s="36">
        <v>0</v>
      </c>
      <c r="BC19" s="40"/>
      <c r="BD19" s="40"/>
      <c r="BE19" s="36">
        <v>0</v>
      </c>
      <c r="BF19" s="36">
        <v>0</v>
      </c>
      <c r="BG19" s="36">
        <v>106645869.54775</v>
      </c>
      <c r="BH19" s="36">
        <v>16062239.863910001</v>
      </c>
      <c r="BI19" s="36">
        <v>330011.28122</v>
      </c>
      <c r="BJ19" s="36">
        <v>0.13589000000501983</v>
      </c>
      <c r="BK19" s="36">
        <v>1790746.4057199997</v>
      </c>
      <c r="BL19" s="36">
        <v>36134.487959999788</v>
      </c>
      <c r="BM19" s="36">
        <v>1067.0655549999999</v>
      </c>
      <c r="BN19" s="36">
        <v>0</v>
      </c>
      <c r="BO19" s="37">
        <v>219425.60884</v>
      </c>
      <c r="BP19" s="36">
        <v>0</v>
      </c>
      <c r="BQ19" s="36">
        <v>27781358.864370003</v>
      </c>
      <c r="BR19" s="36">
        <v>27381204.250240002</v>
      </c>
      <c r="BS19" s="36">
        <v>2251441.23802</v>
      </c>
      <c r="BT19" s="36">
        <v>2284.1436399999075</v>
      </c>
      <c r="BU19" s="36">
        <v>0</v>
      </c>
      <c r="BV19" s="36">
        <v>0</v>
      </c>
      <c r="BW19" s="36">
        <v>2218214.3858499997</v>
      </c>
      <c r="BX19" s="36">
        <v>2216168.8405299997</v>
      </c>
      <c r="BY19" s="36">
        <v>5710116.9279400008</v>
      </c>
      <c r="BZ19" s="36">
        <v>3712360.9416900007</v>
      </c>
      <c r="CA19" s="36">
        <v>40302381.777520001</v>
      </c>
      <c r="CB19" s="36">
        <v>33348152.79995</v>
      </c>
      <c r="CC19" s="36">
        <v>66343487.770230003</v>
      </c>
      <c r="CD19" s="36">
        <v>4015559.9659799999</v>
      </c>
      <c r="CE19" s="38">
        <f t="shared" si="0"/>
        <v>232.13679999999999</v>
      </c>
      <c r="CF19" s="38">
        <f t="shared" si="0"/>
        <v>250.53729999999999</v>
      </c>
    </row>
    <row r="20" spans="1:84" ht="15" customHeight="1" x14ac:dyDescent="0.25">
      <c r="A20" s="34">
        <f t="shared" si="1"/>
        <v>11</v>
      </c>
      <c r="B20" s="35">
        <v>46280</v>
      </c>
      <c r="C20" s="36">
        <v>17695717.919399999</v>
      </c>
      <c r="D20" s="36">
        <v>7202862.4946799986</v>
      </c>
      <c r="E20" s="36">
        <v>23276916.05782</v>
      </c>
      <c r="F20" s="36"/>
      <c r="G20" s="36">
        <v>143278533.35997</v>
      </c>
      <c r="H20" s="36">
        <v>0</v>
      </c>
      <c r="I20" s="36">
        <v>0</v>
      </c>
      <c r="J20" s="36">
        <v>0</v>
      </c>
      <c r="K20" s="36">
        <v>39807000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1800715.62368</v>
      </c>
      <c r="T20" s="36">
        <v>1800715.62368</v>
      </c>
      <c r="U20" s="36">
        <v>74739167.862039998</v>
      </c>
      <c r="V20" s="40"/>
      <c r="W20" s="36">
        <v>151119715.09882</v>
      </c>
      <c r="X20" s="36">
        <v>9003578.1183499992</v>
      </c>
      <c r="Y20" s="36">
        <v>32741729.546792001</v>
      </c>
      <c r="Z20" s="36">
        <v>5884720.1638439987</v>
      </c>
      <c r="AA20" s="36">
        <v>52778489.030450009</v>
      </c>
      <c r="AB20" s="36">
        <v>4953849.3954760022</v>
      </c>
      <c r="AC20" s="36">
        <v>141582.74251000001</v>
      </c>
      <c r="AD20" s="36">
        <v>141267.90598000001</v>
      </c>
      <c r="AE20" s="36">
        <v>3813343.7335919999</v>
      </c>
      <c r="AF20" s="36">
        <v>389044.41725199966</v>
      </c>
      <c r="AG20" s="36">
        <v>6905144.20524</v>
      </c>
      <c r="AH20" s="36">
        <v>372781.39428000018</v>
      </c>
      <c r="AI20" s="36">
        <v>0</v>
      </c>
      <c r="AJ20" s="36">
        <v>0</v>
      </c>
      <c r="AK20" s="36">
        <v>0</v>
      </c>
      <c r="AL20" s="36">
        <v>0</v>
      </c>
      <c r="AM20" s="36">
        <v>5.7782399999999994</v>
      </c>
      <c r="AN20" s="36">
        <v>0</v>
      </c>
      <c r="AO20" s="36">
        <v>0</v>
      </c>
      <c r="AP20" s="36">
        <v>0</v>
      </c>
      <c r="AQ20" s="36">
        <v>237094.647386</v>
      </c>
      <c r="AR20" s="36">
        <v>0</v>
      </c>
      <c r="AS20" s="36">
        <v>15298.410503999999</v>
      </c>
      <c r="AT20" s="36">
        <v>0</v>
      </c>
      <c r="AU20" s="36">
        <v>3051928.6525299996</v>
      </c>
      <c r="AV20" s="36">
        <v>681606.83238999965</v>
      </c>
      <c r="AW20" s="36">
        <v>2622882.7334499997</v>
      </c>
      <c r="AX20" s="36">
        <v>2618530.3685499998</v>
      </c>
      <c r="AY20" s="36">
        <v>5805802.6425999999</v>
      </c>
      <c r="AZ20" s="36">
        <v>2020449.1476699999</v>
      </c>
      <c r="BA20" s="36">
        <v>0</v>
      </c>
      <c r="BB20" s="36">
        <v>0</v>
      </c>
      <c r="BC20" s="40"/>
      <c r="BD20" s="40"/>
      <c r="BE20" s="36">
        <v>0</v>
      </c>
      <c r="BF20" s="36">
        <v>0</v>
      </c>
      <c r="BG20" s="36">
        <v>108113302.12329</v>
      </c>
      <c r="BH20" s="36">
        <v>17062249.62545</v>
      </c>
      <c r="BI20" s="36">
        <v>328951.57344499999</v>
      </c>
      <c r="BJ20" s="36">
        <v>0.13586999999824911</v>
      </c>
      <c r="BK20" s="36">
        <v>1779448.2037750001</v>
      </c>
      <c r="BL20" s="36">
        <v>34249.66964499998</v>
      </c>
      <c r="BM20" s="36">
        <v>1067.0655549999999</v>
      </c>
      <c r="BN20" s="36">
        <v>0</v>
      </c>
      <c r="BO20" s="37">
        <v>219404.43095000001</v>
      </c>
      <c r="BP20" s="36">
        <v>0</v>
      </c>
      <c r="BQ20" s="36">
        <v>28903381.136240005</v>
      </c>
      <c r="BR20" s="36">
        <v>28903226.552110005</v>
      </c>
      <c r="BS20" s="36">
        <v>2605409.1929899999</v>
      </c>
      <c r="BT20" s="36">
        <v>2296.7994200000539</v>
      </c>
      <c r="BU20" s="36">
        <v>0</v>
      </c>
      <c r="BV20" s="36">
        <v>0</v>
      </c>
      <c r="BW20" s="36">
        <v>2523753.88436</v>
      </c>
      <c r="BX20" s="36">
        <v>2518256.5399199999</v>
      </c>
      <c r="BY20" s="36">
        <v>5548938.0452199997</v>
      </c>
      <c r="BZ20" s="36">
        <v>3704569.1080999998</v>
      </c>
      <c r="CA20" s="36">
        <v>41910353.532540001</v>
      </c>
      <c r="CB20" s="36">
        <v>35162598.805069998</v>
      </c>
      <c r="CC20" s="36">
        <v>66202948.590750001</v>
      </c>
      <c r="CD20" s="36">
        <v>4265562.4063600004</v>
      </c>
      <c r="CE20" s="38">
        <f t="shared" si="0"/>
        <v>228.26730000000001</v>
      </c>
      <c r="CF20" s="38">
        <f t="shared" si="0"/>
        <v>211.07599999999999</v>
      </c>
    </row>
    <row r="21" spans="1:84" ht="15" customHeight="1" x14ac:dyDescent="0.25">
      <c r="A21" s="34">
        <f t="shared" si="1"/>
        <v>12</v>
      </c>
      <c r="B21" s="35">
        <v>46281</v>
      </c>
      <c r="C21" s="36">
        <v>20846258.413429998</v>
      </c>
      <c r="D21" s="36">
        <v>10181013.019609999</v>
      </c>
      <c r="E21" s="36">
        <v>30687991.536970001</v>
      </c>
      <c r="F21" s="36"/>
      <c r="G21" s="36">
        <v>143403568.28621998</v>
      </c>
      <c r="H21" s="36">
        <v>0</v>
      </c>
      <c r="I21" s="36">
        <v>0</v>
      </c>
      <c r="J21" s="36">
        <v>0</v>
      </c>
      <c r="K21" s="36">
        <v>29807000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2545253.2548799999</v>
      </c>
      <c r="T21" s="36">
        <v>2545253.2548799999</v>
      </c>
      <c r="U21" s="36">
        <v>74739167.862039998</v>
      </c>
      <c r="V21" s="40"/>
      <c r="W21" s="36">
        <v>152550903.62948</v>
      </c>
      <c r="X21" s="36">
        <v>12726266.27451</v>
      </c>
      <c r="Y21" s="36">
        <v>32661498.536585003</v>
      </c>
      <c r="Z21" s="36">
        <v>5865009.0954070035</v>
      </c>
      <c r="AA21" s="36">
        <v>52446723.38090001</v>
      </c>
      <c r="AB21" s="36">
        <v>5362073.8320180029</v>
      </c>
      <c r="AC21" s="36">
        <v>147815.62633999999</v>
      </c>
      <c r="AD21" s="36">
        <v>147502.54757</v>
      </c>
      <c r="AE21" s="36">
        <v>3375950.1042479998</v>
      </c>
      <c r="AF21" s="36">
        <v>388680.15528799983</v>
      </c>
      <c r="AG21" s="36">
        <v>6642959.2050799998</v>
      </c>
      <c r="AH21" s="36">
        <v>372883.19007999968</v>
      </c>
      <c r="AI21" s="36">
        <v>0</v>
      </c>
      <c r="AJ21" s="36">
        <v>0</v>
      </c>
      <c r="AK21" s="36">
        <v>0</v>
      </c>
      <c r="AL21" s="36">
        <v>0</v>
      </c>
      <c r="AM21" s="36">
        <v>5.7782399999999994</v>
      </c>
      <c r="AN21" s="36">
        <v>0</v>
      </c>
      <c r="AO21" s="36">
        <v>0</v>
      </c>
      <c r="AP21" s="36">
        <v>0</v>
      </c>
      <c r="AQ21" s="36">
        <v>242555.86874100001</v>
      </c>
      <c r="AR21" s="36">
        <v>0</v>
      </c>
      <c r="AS21" s="36">
        <v>15298.410503999999</v>
      </c>
      <c r="AT21" s="36">
        <v>0</v>
      </c>
      <c r="AU21" s="36">
        <v>2533331.8474199995</v>
      </c>
      <c r="AV21" s="36">
        <v>198718.71925999969</v>
      </c>
      <c r="AW21" s="36">
        <v>898492.35467999999</v>
      </c>
      <c r="AX21" s="36">
        <v>897369.13774999999</v>
      </c>
      <c r="AY21" s="36">
        <v>5883082.4859699998</v>
      </c>
      <c r="AZ21" s="36">
        <v>2024042.2476599999</v>
      </c>
      <c r="BA21" s="36">
        <v>0</v>
      </c>
      <c r="BB21" s="36">
        <v>0</v>
      </c>
      <c r="BC21" s="40"/>
      <c r="BD21" s="40"/>
      <c r="BE21" s="36">
        <v>0</v>
      </c>
      <c r="BF21" s="36">
        <v>0</v>
      </c>
      <c r="BG21" s="36">
        <v>104847713.59871</v>
      </c>
      <c r="BH21" s="36">
        <v>15256278.925030001</v>
      </c>
      <c r="BI21" s="36">
        <v>311874.90744499996</v>
      </c>
      <c r="BJ21" s="36">
        <v>0.13607999996747822</v>
      </c>
      <c r="BK21" s="36">
        <v>1769010.3076599999</v>
      </c>
      <c r="BL21" s="36">
        <v>34983.134385000063</v>
      </c>
      <c r="BM21" s="36">
        <v>0</v>
      </c>
      <c r="BN21" s="36">
        <v>0</v>
      </c>
      <c r="BO21" s="37">
        <v>219747.70978999999</v>
      </c>
      <c r="BP21" s="36">
        <v>0</v>
      </c>
      <c r="BQ21" s="36">
        <v>28802732.48054</v>
      </c>
      <c r="BR21" s="36">
        <v>28802577.91141</v>
      </c>
      <c r="BS21" s="36">
        <v>2670601.0444100001</v>
      </c>
      <c r="BT21" s="36">
        <v>67454.456149999984</v>
      </c>
      <c r="BU21" s="36">
        <v>0</v>
      </c>
      <c r="BV21" s="36">
        <v>0</v>
      </c>
      <c r="BW21" s="36">
        <v>836241.60355</v>
      </c>
      <c r="BX21" s="36">
        <v>835927.92799</v>
      </c>
      <c r="BY21" s="36">
        <v>2260122.7946199998</v>
      </c>
      <c r="BZ21" s="36">
        <v>278347.14843999996</v>
      </c>
      <c r="CA21" s="36">
        <v>36870330.848020002</v>
      </c>
      <c r="CB21" s="36">
        <v>30019290.71446</v>
      </c>
      <c r="CC21" s="36">
        <v>67977382.750689998</v>
      </c>
      <c r="CD21" s="36">
        <v>3814069.7312599998</v>
      </c>
      <c r="CE21" s="38">
        <f t="shared" si="0"/>
        <v>224.41419999999999</v>
      </c>
      <c r="CF21" s="38">
        <f t="shared" si="0"/>
        <v>333.66629999999998</v>
      </c>
    </row>
    <row r="22" spans="1:84" ht="15" customHeight="1" x14ac:dyDescent="0.25">
      <c r="A22" s="34">
        <f t="shared" si="1"/>
        <v>13</v>
      </c>
      <c r="B22" s="35">
        <v>46282</v>
      </c>
      <c r="C22" s="36">
        <v>19308692.276839998</v>
      </c>
      <c r="D22" s="36">
        <v>9009527.7116199974</v>
      </c>
      <c r="E22" s="36">
        <v>31814246.54642</v>
      </c>
      <c r="F22" s="36"/>
      <c r="G22" s="36">
        <v>143419663.55555001</v>
      </c>
      <c r="H22" s="36">
        <v>0</v>
      </c>
      <c r="I22" s="36">
        <v>0</v>
      </c>
      <c r="J22" s="36">
        <v>0</v>
      </c>
      <c r="K22" s="36">
        <v>27807000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2252381.9279</v>
      </c>
      <c r="T22" s="36">
        <v>2252381.9279</v>
      </c>
      <c r="U22" s="36">
        <v>74739167.862039998</v>
      </c>
      <c r="V22" s="40"/>
      <c r="W22" s="36">
        <v>149862816.44468001</v>
      </c>
      <c r="X22" s="36">
        <v>11261909.639529999</v>
      </c>
      <c r="Y22" s="36">
        <v>32600596.411727</v>
      </c>
      <c r="Z22" s="36">
        <v>5832696.7061589975</v>
      </c>
      <c r="AA22" s="36">
        <v>51733495.218614012</v>
      </c>
      <c r="AB22" s="36">
        <v>5446572.9055840075</v>
      </c>
      <c r="AC22" s="36">
        <v>133725.68160000001</v>
      </c>
      <c r="AD22" s="36">
        <v>133415.50437000001</v>
      </c>
      <c r="AE22" s="36">
        <v>4133411.6634199996</v>
      </c>
      <c r="AF22" s="36">
        <v>388649.10937999951</v>
      </c>
      <c r="AG22" s="36">
        <v>6461911.5490600001</v>
      </c>
      <c r="AH22" s="36">
        <v>373039.12489999988</v>
      </c>
      <c r="AI22" s="36">
        <v>0</v>
      </c>
      <c r="AJ22" s="36">
        <v>0</v>
      </c>
      <c r="AK22" s="36">
        <v>0</v>
      </c>
      <c r="AL22" s="36">
        <v>0</v>
      </c>
      <c r="AM22" s="36">
        <v>5.7782399999999994</v>
      </c>
      <c r="AN22" s="36">
        <v>0</v>
      </c>
      <c r="AO22" s="36">
        <v>0</v>
      </c>
      <c r="AP22" s="36">
        <v>0</v>
      </c>
      <c r="AQ22" s="36">
        <v>269241.386665</v>
      </c>
      <c r="AR22" s="36">
        <v>-2.4556356947869062E-11</v>
      </c>
      <c r="AS22" s="36">
        <v>15298.410503999999</v>
      </c>
      <c r="AT22" s="36">
        <v>0</v>
      </c>
      <c r="AU22" s="36">
        <v>2539994.1273799995</v>
      </c>
      <c r="AV22" s="36">
        <v>130992.10642999969</v>
      </c>
      <c r="AW22" s="36">
        <v>1368733.9500899999</v>
      </c>
      <c r="AX22" s="36">
        <v>1368053.3340399999</v>
      </c>
      <c r="AY22" s="36">
        <v>5817138.8052899996</v>
      </c>
      <c r="AZ22" s="36">
        <v>2043454.6545799994</v>
      </c>
      <c r="BA22" s="36">
        <v>0</v>
      </c>
      <c r="BB22" s="36">
        <v>0</v>
      </c>
      <c r="BC22" s="40"/>
      <c r="BD22" s="40"/>
      <c r="BE22" s="36">
        <v>0</v>
      </c>
      <c r="BF22" s="36">
        <v>0</v>
      </c>
      <c r="BG22" s="36">
        <v>105073552.98259</v>
      </c>
      <c r="BH22" s="36">
        <v>15716873.445459999</v>
      </c>
      <c r="BI22" s="36">
        <v>311995.35127500002</v>
      </c>
      <c r="BJ22" s="36">
        <v>0.13615000001300359</v>
      </c>
      <c r="BK22" s="36">
        <v>1786233.057145</v>
      </c>
      <c r="BL22" s="36">
        <v>34985.648815000044</v>
      </c>
      <c r="BM22" s="36">
        <v>0</v>
      </c>
      <c r="BN22" s="36">
        <v>0</v>
      </c>
      <c r="BO22" s="37">
        <v>219851.1367</v>
      </c>
      <c r="BP22" s="36">
        <v>0</v>
      </c>
      <c r="BQ22" s="36">
        <v>28388890.170590002</v>
      </c>
      <c r="BR22" s="36">
        <v>28388735.631460004</v>
      </c>
      <c r="BS22" s="36">
        <v>2667851.5449000001</v>
      </c>
      <c r="BT22" s="36">
        <v>67500.71967000002</v>
      </c>
      <c r="BU22" s="36">
        <v>0</v>
      </c>
      <c r="BV22" s="36">
        <v>0</v>
      </c>
      <c r="BW22" s="36">
        <v>1402898.31009</v>
      </c>
      <c r="BX22" s="36">
        <v>1402567.20319</v>
      </c>
      <c r="BY22" s="36">
        <v>4311704.3908000002</v>
      </c>
      <c r="BZ22" s="36">
        <v>2254395.9795900001</v>
      </c>
      <c r="CA22" s="36">
        <v>39089423.961499996</v>
      </c>
      <c r="CB22" s="36">
        <v>32148185.318879999</v>
      </c>
      <c r="CC22" s="36">
        <v>65984129.021090001</v>
      </c>
      <c r="CD22" s="36">
        <v>3929218.3613700001</v>
      </c>
      <c r="CE22" s="38">
        <f t="shared" si="0"/>
        <v>227.11949999999999</v>
      </c>
      <c r="CF22" s="38">
        <f t="shared" si="0"/>
        <v>286.61959999999999</v>
      </c>
    </row>
    <row r="23" spans="1:84" ht="15" customHeight="1" x14ac:dyDescent="0.25">
      <c r="A23" s="34">
        <f t="shared" si="1"/>
        <v>14</v>
      </c>
      <c r="B23" s="35">
        <v>46283</v>
      </c>
      <c r="C23" s="36">
        <v>20119410.93217</v>
      </c>
      <c r="D23" s="36">
        <v>8772735.3516499996</v>
      </c>
      <c r="E23" s="36">
        <v>41439492.563510001</v>
      </c>
      <c r="F23" s="36"/>
      <c r="G23" s="36">
        <v>143410156.71070999</v>
      </c>
      <c r="H23" s="36">
        <v>0</v>
      </c>
      <c r="I23" s="36">
        <v>0</v>
      </c>
      <c r="J23" s="36">
        <v>0</v>
      </c>
      <c r="K23" s="36">
        <v>17807000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2193183.8379200003</v>
      </c>
      <c r="T23" s="36">
        <v>2193183.8379200003</v>
      </c>
      <c r="U23" s="36">
        <v>74739167.862039998</v>
      </c>
      <c r="V23" s="40"/>
      <c r="W23" s="36">
        <v>150230076.18226001</v>
      </c>
      <c r="X23" s="36">
        <v>10965919.18956</v>
      </c>
      <c r="Y23" s="36">
        <v>32283977.014579006</v>
      </c>
      <c r="Z23" s="36">
        <v>5817413.6334850052</v>
      </c>
      <c r="AA23" s="36">
        <v>51722352.918800004</v>
      </c>
      <c r="AB23" s="36">
        <v>5351391.2621780038</v>
      </c>
      <c r="AC23" s="36">
        <v>92130.397530000002</v>
      </c>
      <c r="AD23" s="36">
        <v>91822.227400000003</v>
      </c>
      <c r="AE23" s="36">
        <v>3641027.8704259996</v>
      </c>
      <c r="AF23" s="36">
        <v>388491.13519599958</v>
      </c>
      <c r="AG23" s="36">
        <v>5481695.5561899999</v>
      </c>
      <c r="AH23" s="36">
        <v>376432.97688999953</v>
      </c>
      <c r="AI23" s="36">
        <v>0</v>
      </c>
      <c r="AJ23" s="36">
        <v>0</v>
      </c>
      <c r="AK23" s="36">
        <v>0</v>
      </c>
      <c r="AL23" s="36">
        <v>0</v>
      </c>
      <c r="AM23" s="36">
        <v>5.7782399999999994</v>
      </c>
      <c r="AN23" s="36">
        <v>0</v>
      </c>
      <c r="AO23" s="36">
        <v>0</v>
      </c>
      <c r="AP23" s="36">
        <v>0</v>
      </c>
      <c r="AQ23" s="36">
        <v>287457.80158149998</v>
      </c>
      <c r="AR23" s="36">
        <v>-2.4556356947869062E-11</v>
      </c>
      <c r="AS23" s="36">
        <v>15298.410503999999</v>
      </c>
      <c r="AT23" s="36">
        <v>0</v>
      </c>
      <c r="AU23" s="36">
        <v>3548143.5452199997</v>
      </c>
      <c r="AV23" s="36">
        <v>526338.70912999986</v>
      </c>
      <c r="AW23" s="36">
        <v>513496.51381999999</v>
      </c>
      <c r="AX23" s="36">
        <v>513421.34989000001</v>
      </c>
      <c r="AY23" s="36">
        <v>6952941.2736400003</v>
      </c>
      <c r="AZ23" s="36">
        <v>2149192.1272700001</v>
      </c>
      <c r="BA23" s="36">
        <v>0</v>
      </c>
      <c r="BB23" s="36">
        <v>0</v>
      </c>
      <c r="BC23" s="40"/>
      <c r="BD23" s="40"/>
      <c r="BE23" s="36">
        <v>0</v>
      </c>
      <c r="BF23" s="36">
        <v>0</v>
      </c>
      <c r="BG23" s="36">
        <v>104538527.08053</v>
      </c>
      <c r="BH23" s="36">
        <v>15214503.42144</v>
      </c>
      <c r="BI23" s="36">
        <v>313195.29128999996</v>
      </c>
      <c r="BJ23" s="36">
        <v>0.1360299999723793</v>
      </c>
      <c r="BK23" s="36">
        <v>1699278.9016550002</v>
      </c>
      <c r="BL23" s="36">
        <v>34928.778390000072</v>
      </c>
      <c r="BM23" s="36">
        <v>0</v>
      </c>
      <c r="BN23" s="36">
        <v>0</v>
      </c>
      <c r="BO23" s="37">
        <v>219669.40085000001</v>
      </c>
      <c r="BP23" s="36">
        <v>0</v>
      </c>
      <c r="BQ23" s="36">
        <v>29032404.883919999</v>
      </c>
      <c r="BR23" s="36">
        <v>29032250.374789998</v>
      </c>
      <c r="BS23" s="36">
        <v>2667827.3382999999</v>
      </c>
      <c r="BT23" s="36">
        <v>67457.813229999971</v>
      </c>
      <c r="BU23" s="36">
        <v>0</v>
      </c>
      <c r="BV23" s="36">
        <v>0</v>
      </c>
      <c r="BW23" s="36">
        <v>514733.86839000002</v>
      </c>
      <c r="BX23" s="36">
        <v>514068.19674000004</v>
      </c>
      <c r="BY23" s="36">
        <v>3480850.7351800003</v>
      </c>
      <c r="BZ23" s="36">
        <v>2203764.3799700001</v>
      </c>
      <c r="CA23" s="36">
        <v>37927960.419589996</v>
      </c>
      <c r="CB23" s="36">
        <v>31852469.67915</v>
      </c>
      <c r="CC23" s="36">
        <v>66610566.660939999</v>
      </c>
      <c r="CD23" s="36">
        <v>3803625.8553599999</v>
      </c>
      <c r="CE23" s="38">
        <f t="shared" si="0"/>
        <v>225.53489999999999</v>
      </c>
      <c r="CF23" s="38">
        <f t="shared" si="0"/>
        <v>288.30169999999998</v>
      </c>
    </row>
    <row r="24" spans="1:84" ht="15" customHeight="1" x14ac:dyDescent="0.25">
      <c r="A24" s="34">
        <f t="shared" si="1"/>
        <v>15</v>
      </c>
      <c r="B24" s="35">
        <v>46284</v>
      </c>
      <c r="C24" s="36">
        <v>21028323.361760002</v>
      </c>
      <c r="D24" s="36">
        <v>10305411.442540001</v>
      </c>
      <c r="E24" s="36">
        <v>26331909.89954</v>
      </c>
      <c r="F24" s="36"/>
      <c r="G24" s="36">
        <v>143509351.85872</v>
      </c>
      <c r="H24" s="36">
        <v>0</v>
      </c>
      <c r="I24" s="36">
        <v>0</v>
      </c>
      <c r="J24" s="36">
        <v>0</v>
      </c>
      <c r="K24" s="36">
        <v>33307000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2576352.8606399996</v>
      </c>
      <c r="T24" s="36">
        <v>2576352.8606399996</v>
      </c>
      <c r="U24" s="36">
        <v>74739167.862039998</v>
      </c>
      <c r="V24" s="40"/>
      <c r="W24" s="36">
        <v>152013770.11862001</v>
      </c>
      <c r="X24" s="36">
        <v>12881764.30318</v>
      </c>
      <c r="Y24" s="36">
        <v>32710694.971054006</v>
      </c>
      <c r="Z24" s="36">
        <v>5787483.4517270038</v>
      </c>
      <c r="AA24" s="36">
        <v>50954753.432999998</v>
      </c>
      <c r="AB24" s="36">
        <v>5525646.0268219979</v>
      </c>
      <c r="AC24" s="36">
        <v>205965.01032999999</v>
      </c>
      <c r="AD24" s="36">
        <v>205657.64416999999</v>
      </c>
      <c r="AE24" s="36">
        <v>3684475.5387119995</v>
      </c>
      <c r="AF24" s="36">
        <v>388115.84173199971</v>
      </c>
      <c r="AG24" s="36">
        <v>6383489.6348000001</v>
      </c>
      <c r="AH24" s="36">
        <v>373831.93032000004</v>
      </c>
      <c r="AI24" s="36">
        <v>0</v>
      </c>
      <c r="AJ24" s="36">
        <v>0</v>
      </c>
      <c r="AK24" s="36">
        <v>0</v>
      </c>
      <c r="AL24" s="36">
        <v>0</v>
      </c>
      <c r="AM24" s="36">
        <v>5.7782399999999994</v>
      </c>
      <c r="AN24" s="36">
        <v>0</v>
      </c>
      <c r="AO24" s="36">
        <v>0</v>
      </c>
      <c r="AP24" s="36">
        <v>0</v>
      </c>
      <c r="AQ24" s="36">
        <v>267191.7976395</v>
      </c>
      <c r="AR24" s="36">
        <v>0</v>
      </c>
      <c r="AS24" s="36">
        <v>15298.410503999999</v>
      </c>
      <c r="AT24" s="36">
        <v>0</v>
      </c>
      <c r="AU24" s="36">
        <v>2974794.8129699999</v>
      </c>
      <c r="AV24" s="36">
        <v>297558.33018999966</v>
      </c>
      <c r="AW24" s="36">
        <v>1807436.8024199998</v>
      </c>
      <c r="AX24" s="36">
        <v>1072980.9829899999</v>
      </c>
      <c r="AY24" s="36">
        <v>5878582.988020001</v>
      </c>
      <c r="AZ24" s="36">
        <v>1998180.7340200008</v>
      </c>
      <c r="BA24" s="36">
        <v>0</v>
      </c>
      <c r="BB24" s="36">
        <v>0</v>
      </c>
      <c r="BC24" s="40"/>
      <c r="BD24" s="40"/>
      <c r="BE24" s="36">
        <v>0</v>
      </c>
      <c r="BF24" s="36">
        <v>0</v>
      </c>
      <c r="BG24" s="36">
        <v>104882689.17769</v>
      </c>
      <c r="BH24" s="36">
        <v>15649454.941980001</v>
      </c>
      <c r="BI24" s="36">
        <v>303444.72721500002</v>
      </c>
      <c r="BJ24" s="36">
        <v>0.13623000001825858</v>
      </c>
      <c r="BK24" s="36">
        <v>1679897.48596</v>
      </c>
      <c r="BL24" s="36">
        <v>25004.417944999957</v>
      </c>
      <c r="BM24" s="36">
        <v>0</v>
      </c>
      <c r="BN24" s="36">
        <v>0</v>
      </c>
      <c r="BO24" s="37">
        <v>219978.20405</v>
      </c>
      <c r="BP24" s="36">
        <v>0</v>
      </c>
      <c r="BQ24" s="36">
        <v>28741954.27256</v>
      </c>
      <c r="BR24" s="36">
        <v>28341799.77843</v>
      </c>
      <c r="BS24" s="36">
        <v>2668020.2247700002</v>
      </c>
      <c r="BT24" s="36">
        <v>67594.600180000067</v>
      </c>
      <c r="BU24" s="36">
        <v>0</v>
      </c>
      <c r="BV24" s="36">
        <v>0</v>
      </c>
      <c r="BW24" s="36">
        <v>1649885.0405999999</v>
      </c>
      <c r="BX24" s="36">
        <v>1649504.3708800001</v>
      </c>
      <c r="BY24" s="36">
        <v>2428210.5843799999</v>
      </c>
      <c r="BZ24" s="36">
        <v>255716.45870999986</v>
      </c>
      <c r="CA24" s="36">
        <v>37691390.53954</v>
      </c>
      <c r="CB24" s="36">
        <v>30339619.76238</v>
      </c>
      <c r="CC24" s="36">
        <v>67191298.638150007</v>
      </c>
      <c r="CD24" s="36">
        <v>3912363.7355</v>
      </c>
      <c r="CE24" s="38">
        <f t="shared" si="0"/>
        <v>226.24029999999999</v>
      </c>
      <c r="CF24" s="38">
        <f t="shared" si="0"/>
        <v>329.25779999999997</v>
      </c>
    </row>
    <row r="25" spans="1:84" ht="15" customHeight="1" x14ac:dyDescent="0.25">
      <c r="A25" s="34">
        <f t="shared" si="1"/>
        <v>16</v>
      </c>
      <c r="B25" s="35">
        <v>46287</v>
      </c>
      <c r="C25" s="36">
        <v>20647112.595449999</v>
      </c>
      <c r="D25" s="36">
        <v>9429702.1957299989</v>
      </c>
      <c r="E25" s="36">
        <v>23525031.406640001</v>
      </c>
      <c r="F25" s="36"/>
      <c r="G25" s="36">
        <v>143658534.90283</v>
      </c>
      <c r="H25" s="36">
        <v>0</v>
      </c>
      <c r="I25" s="36">
        <v>0</v>
      </c>
      <c r="J25" s="36">
        <v>0</v>
      </c>
      <c r="K25" s="36">
        <v>31307000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2357425.5489299996</v>
      </c>
      <c r="T25" s="36">
        <v>2357425.5489299996</v>
      </c>
      <c r="U25" s="36">
        <v>74739167.862039998</v>
      </c>
      <c r="V25" s="40"/>
      <c r="W25" s="36">
        <v>146755936.59180999</v>
      </c>
      <c r="X25" s="36">
        <v>11787127.744659999</v>
      </c>
      <c r="Y25" s="36">
        <v>32385521.715199996</v>
      </c>
      <c r="Z25" s="36">
        <v>5894205.2849679962</v>
      </c>
      <c r="AA25" s="36">
        <v>50696976.612907998</v>
      </c>
      <c r="AB25" s="36">
        <v>5447664.4053579951</v>
      </c>
      <c r="AC25" s="36">
        <v>135174.53133</v>
      </c>
      <c r="AD25" s="36">
        <v>134870.64976999999</v>
      </c>
      <c r="AE25" s="36">
        <v>3816508.3055919996</v>
      </c>
      <c r="AF25" s="36">
        <v>387632.4170119997</v>
      </c>
      <c r="AG25" s="36">
        <v>6632355.8218700001</v>
      </c>
      <c r="AH25" s="36">
        <v>376492.65601999999</v>
      </c>
      <c r="AI25" s="36">
        <v>0</v>
      </c>
      <c r="AJ25" s="36">
        <v>0</v>
      </c>
      <c r="AK25" s="36">
        <v>0</v>
      </c>
      <c r="AL25" s="36">
        <v>0</v>
      </c>
      <c r="AM25" s="36">
        <v>5.7782399999999994</v>
      </c>
      <c r="AN25" s="36">
        <v>0</v>
      </c>
      <c r="AO25" s="36">
        <v>0</v>
      </c>
      <c r="AP25" s="36">
        <v>0</v>
      </c>
      <c r="AQ25" s="36">
        <v>239462.715432</v>
      </c>
      <c r="AR25" s="36">
        <v>0</v>
      </c>
      <c r="AS25" s="36">
        <v>15298.410503999999</v>
      </c>
      <c r="AT25" s="36">
        <v>0</v>
      </c>
      <c r="AU25" s="36">
        <v>2383289.4829700002</v>
      </c>
      <c r="AV25" s="36">
        <v>317609.41353000025</v>
      </c>
      <c r="AW25" s="36">
        <v>2655411.7156299995</v>
      </c>
      <c r="AX25" s="36">
        <v>2181571.0741499998</v>
      </c>
      <c r="AY25" s="36">
        <v>5865303.4719700003</v>
      </c>
      <c r="AZ25" s="36">
        <v>2009488.4385000002</v>
      </c>
      <c r="BA25" s="36">
        <v>0</v>
      </c>
      <c r="BB25" s="36">
        <v>0</v>
      </c>
      <c r="BC25" s="40"/>
      <c r="BD25" s="40"/>
      <c r="BE25" s="36">
        <v>0</v>
      </c>
      <c r="BF25" s="36">
        <v>0</v>
      </c>
      <c r="BG25" s="36">
        <v>104825308.56164999</v>
      </c>
      <c r="BH25" s="36">
        <v>16749534.33931</v>
      </c>
      <c r="BI25" s="36">
        <v>304929.13459500001</v>
      </c>
      <c r="BJ25" s="36">
        <v>0.13626000001386274</v>
      </c>
      <c r="BK25" s="36">
        <v>1751868.8194149998</v>
      </c>
      <c r="BL25" s="36">
        <v>51793.959309999678</v>
      </c>
      <c r="BM25" s="36">
        <v>0</v>
      </c>
      <c r="BN25" s="36">
        <v>0</v>
      </c>
      <c r="BO25" s="37">
        <v>220024.99241000001</v>
      </c>
      <c r="BP25" s="36">
        <v>0</v>
      </c>
      <c r="BQ25" s="36">
        <v>27729887.338579997</v>
      </c>
      <c r="BR25" s="36">
        <v>27729732.874449998</v>
      </c>
      <c r="BS25" s="36">
        <v>3022304.3553200001</v>
      </c>
      <c r="BT25" s="36">
        <v>67623.503990000114</v>
      </c>
      <c r="BU25" s="36">
        <v>0</v>
      </c>
      <c r="BV25" s="36">
        <v>0</v>
      </c>
      <c r="BW25" s="36">
        <v>2474542.7010900001</v>
      </c>
      <c r="BX25" s="36">
        <v>2472767.4657399999</v>
      </c>
      <c r="BY25" s="36">
        <v>3974043.9343300001</v>
      </c>
      <c r="BZ25" s="36">
        <v>2166637.5794200003</v>
      </c>
      <c r="CA25" s="36">
        <v>39477601.275739998</v>
      </c>
      <c r="CB25" s="36">
        <v>32488555.51918</v>
      </c>
      <c r="CC25" s="36">
        <v>65347707.285910003</v>
      </c>
      <c r="CD25" s="36">
        <v>4187383.5848300001</v>
      </c>
      <c r="CE25" s="38">
        <f t="shared" si="0"/>
        <v>224.577</v>
      </c>
      <c r="CF25" s="38">
        <f t="shared" si="0"/>
        <v>281.49149999999997</v>
      </c>
    </row>
    <row r="26" spans="1:84" ht="15" customHeight="1" x14ac:dyDescent="0.25">
      <c r="A26" s="34">
        <f t="shared" si="1"/>
        <v>17</v>
      </c>
      <c r="B26" s="35">
        <v>46288</v>
      </c>
      <c r="C26" s="36">
        <v>17133100.960450001</v>
      </c>
      <c r="D26" s="36">
        <v>6516613.840330001</v>
      </c>
      <c r="E26" s="36">
        <v>29916990.848710001</v>
      </c>
      <c r="F26" s="36"/>
      <c r="G26" s="36">
        <v>143801386.48381999</v>
      </c>
      <c r="H26" s="36">
        <v>0</v>
      </c>
      <c r="I26" s="36">
        <v>0</v>
      </c>
      <c r="J26" s="36">
        <v>0</v>
      </c>
      <c r="K26" s="36">
        <v>25307000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1629153.4600999998</v>
      </c>
      <c r="T26" s="36">
        <v>1629153.4600999998</v>
      </c>
      <c r="U26" s="36">
        <v>74739167.862039998</v>
      </c>
      <c r="V26" s="40"/>
      <c r="W26" s="36">
        <v>143048463.89102</v>
      </c>
      <c r="X26" s="36">
        <v>8145767.3004099997</v>
      </c>
      <c r="Y26" s="36">
        <v>32383074.010435998</v>
      </c>
      <c r="Z26" s="36">
        <v>5853345.1600019988</v>
      </c>
      <c r="AA26" s="36">
        <v>50637236.149128005</v>
      </c>
      <c r="AB26" s="36">
        <v>5428457.800028</v>
      </c>
      <c r="AC26" s="36">
        <v>110092.12555000001</v>
      </c>
      <c r="AD26" s="36">
        <v>109790.12168000001</v>
      </c>
      <c r="AE26" s="36">
        <v>3795006.9158799998</v>
      </c>
      <c r="AF26" s="36">
        <v>388385.64673999994</v>
      </c>
      <c r="AG26" s="36">
        <v>6509356.974200001</v>
      </c>
      <c r="AH26" s="36">
        <v>354366.5822200008</v>
      </c>
      <c r="AI26" s="36">
        <v>0</v>
      </c>
      <c r="AJ26" s="36">
        <v>0</v>
      </c>
      <c r="AK26" s="36">
        <v>0</v>
      </c>
      <c r="AL26" s="36">
        <v>0</v>
      </c>
      <c r="AM26" s="36">
        <v>5.7782399999999994</v>
      </c>
      <c r="AN26" s="36">
        <v>0</v>
      </c>
      <c r="AO26" s="36">
        <v>0</v>
      </c>
      <c r="AP26" s="36">
        <v>0</v>
      </c>
      <c r="AQ26" s="36">
        <v>230864.86431550002</v>
      </c>
      <c r="AR26" s="36">
        <v>0</v>
      </c>
      <c r="AS26" s="36">
        <v>15298.410503999999</v>
      </c>
      <c r="AT26" s="36">
        <v>0</v>
      </c>
      <c r="AU26" s="36">
        <v>2403711.7542099995</v>
      </c>
      <c r="AV26" s="36">
        <v>140498.40289999964</v>
      </c>
      <c r="AW26" s="36">
        <v>2350091.6167000001</v>
      </c>
      <c r="AX26" s="36">
        <v>2216486.1537000001</v>
      </c>
      <c r="AY26" s="36">
        <v>5924815.7652500002</v>
      </c>
      <c r="AZ26" s="36">
        <v>2052750.2543000001</v>
      </c>
      <c r="BA26" s="36">
        <v>0</v>
      </c>
      <c r="BB26" s="36">
        <v>0</v>
      </c>
      <c r="BC26" s="40"/>
      <c r="BD26" s="40"/>
      <c r="BE26" s="36">
        <v>0</v>
      </c>
      <c r="BF26" s="36">
        <v>0</v>
      </c>
      <c r="BG26" s="36">
        <v>104359554.36441</v>
      </c>
      <c r="BH26" s="36">
        <v>16544080.12157</v>
      </c>
      <c r="BI26" s="36">
        <v>302212.30429999996</v>
      </c>
      <c r="BJ26" s="36">
        <v>0.13634999997157138</v>
      </c>
      <c r="BK26" s="36">
        <v>1736434.0749349999</v>
      </c>
      <c r="BL26" s="36">
        <v>51907.718524999997</v>
      </c>
      <c r="BM26" s="36">
        <v>0</v>
      </c>
      <c r="BN26" s="36">
        <v>0</v>
      </c>
      <c r="BO26" s="37">
        <v>220186.53539999999</v>
      </c>
      <c r="BP26" s="36">
        <v>0</v>
      </c>
      <c r="BQ26" s="36">
        <v>29520471.847029999</v>
      </c>
      <c r="BR26" s="36">
        <v>29520317.412899997</v>
      </c>
      <c r="BS26" s="36">
        <v>3074208.23826</v>
      </c>
      <c r="BT26" s="36">
        <v>67686.075499999803</v>
      </c>
      <c r="BU26" s="36">
        <v>0</v>
      </c>
      <c r="BV26" s="36">
        <v>0</v>
      </c>
      <c r="BW26" s="36">
        <v>2365163.64341</v>
      </c>
      <c r="BX26" s="36">
        <v>2361506.96826</v>
      </c>
      <c r="BY26" s="36">
        <v>5848841.4041299997</v>
      </c>
      <c r="BZ26" s="36">
        <v>4046524.4286500001</v>
      </c>
      <c r="CA26" s="36">
        <v>43067518.047470003</v>
      </c>
      <c r="CB26" s="36">
        <v>36047942.740189999</v>
      </c>
      <c r="CC26" s="36">
        <v>61292036.316940002</v>
      </c>
      <c r="CD26" s="36">
        <v>4136020.03039</v>
      </c>
      <c r="CE26" s="38">
        <f t="shared" si="0"/>
        <v>233.38829999999999</v>
      </c>
      <c r="CF26" s="38">
        <f t="shared" si="0"/>
        <v>196.947</v>
      </c>
    </row>
    <row r="27" spans="1:84" ht="15" customHeight="1" x14ac:dyDescent="0.25">
      <c r="A27" s="34">
        <f t="shared" si="1"/>
        <v>18</v>
      </c>
      <c r="B27" s="35">
        <v>46289</v>
      </c>
      <c r="C27" s="36">
        <v>17878479.061659995</v>
      </c>
      <c r="D27" s="36">
        <v>7691192.010239996</v>
      </c>
      <c r="E27" s="36">
        <v>30184945.006530002</v>
      </c>
      <c r="F27" s="36"/>
      <c r="G27" s="36">
        <v>133099583.24654001</v>
      </c>
      <c r="H27" s="36">
        <v>0</v>
      </c>
      <c r="I27" s="36">
        <v>0</v>
      </c>
      <c r="J27" s="36">
        <v>0</v>
      </c>
      <c r="K27" s="36">
        <v>25307000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1922798.0025600002</v>
      </c>
      <c r="T27" s="36">
        <v>1922798.0025600002</v>
      </c>
      <c r="U27" s="36">
        <v>74739167.862039998</v>
      </c>
      <c r="V27" s="40"/>
      <c r="W27" s="36">
        <v>133653637.45524999</v>
      </c>
      <c r="X27" s="36">
        <v>9613990.0128000006</v>
      </c>
      <c r="Y27" s="36">
        <v>32184659.915203001</v>
      </c>
      <c r="Z27" s="36">
        <v>5824988.0160740018</v>
      </c>
      <c r="AA27" s="36">
        <v>50431027.130470008</v>
      </c>
      <c r="AB27" s="36">
        <v>5096267.5254940009</v>
      </c>
      <c r="AC27" s="36">
        <v>190807.87617999999</v>
      </c>
      <c r="AD27" s="36">
        <v>190508.15641</v>
      </c>
      <c r="AE27" s="36">
        <v>3488403.4362159995</v>
      </c>
      <c r="AF27" s="36">
        <v>388402.6149559996</v>
      </c>
      <c r="AG27" s="36">
        <v>6353184.6178399995</v>
      </c>
      <c r="AH27" s="36">
        <v>354513.73918999982</v>
      </c>
      <c r="AI27" s="36">
        <v>0</v>
      </c>
      <c r="AJ27" s="36">
        <v>0</v>
      </c>
      <c r="AK27" s="36">
        <v>0</v>
      </c>
      <c r="AL27" s="36">
        <v>0</v>
      </c>
      <c r="AM27" s="36">
        <v>5.7782399999999994</v>
      </c>
      <c r="AN27" s="36">
        <v>0</v>
      </c>
      <c r="AO27" s="36">
        <v>0</v>
      </c>
      <c r="AP27" s="36">
        <v>0</v>
      </c>
      <c r="AQ27" s="36">
        <v>191982.95518699999</v>
      </c>
      <c r="AR27" s="36">
        <v>0</v>
      </c>
      <c r="AS27" s="36">
        <v>15298.410503999999</v>
      </c>
      <c r="AT27" s="36">
        <v>0</v>
      </c>
      <c r="AU27" s="36">
        <v>2324472.8033700003</v>
      </c>
      <c r="AV27" s="36">
        <v>132397.99256000016</v>
      </c>
      <c r="AW27" s="36">
        <v>2678434.1731300005</v>
      </c>
      <c r="AX27" s="36">
        <v>2068840.7848300005</v>
      </c>
      <c r="AY27" s="36">
        <v>5827998.8386999993</v>
      </c>
      <c r="AZ27" s="36">
        <v>2037497.6282299994</v>
      </c>
      <c r="BA27" s="36">
        <v>0</v>
      </c>
      <c r="BB27" s="36">
        <v>0</v>
      </c>
      <c r="BC27" s="40"/>
      <c r="BD27" s="40"/>
      <c r="BE27" s="36">
        <v>0</v>
      </c>
      <c r="BF27" s="36">
        <v>0</v>
      </c>
      <c r="BG27" s="36">
        <v>103686275.93504</v>
      </c>
      <c r="BH27" s="36">
        <v>16093416.457760001</v>
      </c>
      <c r="BI27" s="36">
        <v>302044.03057499998</v>
      </c>
      <c r="BJ27" s="36">
        <v>0.13659999998344574</v>
      </c>
      <c r="BK27" s="36">
        <v>1764997.39402</v>
      </c>
      <c r="BL27" s="36">
        <v>70372.612934999939</v>
      </c>
      <c r="BM27" s="36">
        <v>0</v>
      </c>
      <c r="BN27" s="36">
        <v>0</v>
      </c>
      <c r="BO27" s="37">
        <v>220576.60261</v>
      </c>
      <c r="BP27" s="36">
        <v>0</v>
      </c>
      <c r="BQ27" s="36">
        <v>28528484.742709994</v>
      </c>
      <c r="BR27" s="36">
        <v>28528330.323579993</v>
      </c>
      <c r="BS27" s="36">
        <v>2702673.5363699999</v>
      </c>
      <c r="BT27" s="36">
        <v>67820.546610000078</v>
      </c>
      <c r="BU27" s="36">
        <v>0</v>
      </c>
      <c r="BV27" s="36">
        <v>0</v>
      </c>
      <c r="BW27" s="36">
        <v>2346681.2765299999</v>
      </c>
      <c r="BX27" s="36">
        <v>2343204.98282</v>
      </c>
      <c r="BY27" s="36">
        <v>4032621.2604499999</v>
      </c>
      <c r="BZ27" s="36">
        <v>2206044.8384000002</v>
      </c>
      <c r="CA27" s="36">
        <v>39898078.843269996</v>
      </c>
      <c r="CB27" s="36">
        <v>33215773.440949999</v>
      </c>
      <c r="CC27" s="36">
        <v>63788197.091770001</v>
      </c>
      <c r="CD27" s="36">
        <v>4023354.1144400002</v>
      </c>
      <c r="CE27" s="38">
        <f t="shared" ref="CE27:CF31" si="2">ROUND(W27/CC27*100,4)</f>
        <v>209.52719999999999</v>
      </c>
      <c r="CF27" s="38">
        <f t="shared" si="2"/>
        <v>238.9546</v>
      </c>
    </row>
    <row r="28" spans="1:84" ht="15" customHeight="1" x14ac:dyDescent="0.25">
      <c r="A28" s="34">
        <f t="shared" si="1"/>
        <v>19</v>
      </c>
      <c r="B28" s="35">
        <v>46290</v>
      </c>
      <c r="C28" s="36">
        <v>17463885.140719999</v>
      </c>
      <c r="D28" s="36">
        <v>7187263.4416999985</v>
      </c>
      <c r="E28" s="36">
        <v>30325286.215679999</v>
      </c>
      <c r="F28" s="36"/>
      <c r="G28" s="36">
        <v>144364842.02965</v>
      </c>
      <c r="H28" s="36">
        <v>0</v>
      </c>
      <c r="I28" s="36">
        <v>0</v>
      </c>
      <c r="J28" s="36">
        <v>0</v>
      </c>
      <c r="K28" s="36">
        <v>26307000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1796815.8604299999</v>
      </c>
      <c r="T28" s="36">
        <v>1796815.8604299999</v>
      </c>
      <c r="U28" s="36">
        <v>74739167.862039998</v>
      </c>
      <c r="V28" s="40"/>
      <c r="W28" s="36">
        <v>145518661.38444</v>
      </c>
      <c r="X28" s="36">
        <v>8984079.3021300007</v>
      </c>
      <c r="Y28" s="36">
        <v>31816406.782146998</v>
      </c>
      <c r="Z28" s="36">
        <v>5782893.795719998</v>
      </c>
      <c r="AA28" s="36">
        <v>51165392.450128004</v>
      </c>
      <c r="AB28" s="36">
        <v>5202075.8298880011</v>
      </c>
      <c r="AC28" s="36">
        <v>221265.45944999999</v>
      </c>
      <c r="AD28" s="36">
        <v>220966.68168000001</v>
      </c>
      <c r="AE28" s="36">
        <v>3465609.1240779995</v>
      </c>
      <c r="AF28" s="36">
        <v>386895.88856799965</v>
      </c>
      <c r="AG28" s="36">
        <v>5955447.3409599997</v>
      </c>
      <c r="AH28" s="36">
        <v>357583.09789999999</v>
      </c>
      <c r="AI28" s="36">
        <v>0</v>
      </c>
      <c r="AJ28" s="36">
        <v>0</v>
      </c>
      <c r="AK28" s="36">
        <v>0</v>
      </c>
      <c r="AL28" s="36">
        <v>0</v>
      </c>
      <c r="AM28" s="36">
        <v>5.7782399999999994</v>
      </c>
      <c r="AN28" s="36">
        <v>0</v>
      </c>
      <c r="AO28" s="36">
        <v>0</v>
      </c>
      <c r="AP28" s="36">
        <v>0</v>
      </c>
      <c r="AQ28" s="36">
        <v>223484.84897600004</v>
      </c>
      <c r="AR28" s="36">
        <v>0</v>
      </c>
      <c r="AS28" s="36">
        <v>15298.410503999999</v>
      </c>
      <c r="AT28" s="36">
        <v>0</v>
      </c>
      <c r="AU28" s="36">
        <v>2586581.1951699997</v>
      </c>
      <c r="AV28" s="36">
        <v>323354.79560999991</v>
      </c>
      <c r="AW28" s="36">
        <v>639624.92356999987</v>
      </c>
      <c r="AX28" s="36">
        <v>637475.13886999991</v>
      </c>
      <c r="AY28" s="36">
        <v>5674424.1848400002</v>
      </c>
      <c r="AZ28" s="36">
        <v>2003489.2039200002</v>
      </c>
      <c r="BA28" s="36">
        <v>0</v>
      </c>
      <c r="BB28" s="36">
        <v>0</v>
      </c>
      <c r="BC28" s="40"/>
      <c r="BD28" s="40"/>
      <c r="BE28" s="36">
        <v>0</v>
      </c>
      <c r="BF28" s="36">
        <v>0</v>
      </c>
      <c r="BG28" s="36">
        <v>101763540.49806</v>
      </c>
      <c r="BH28" s="36">
        <v>14914734.432150001</v>
      </c>
      <c r="BI28" s="36">
        <v>303768.89571499999</v>
      </c>
      <c r="BJ28" s="36">
        <v>0.13681999998516403</v>
      </c>
      <c r="BK28" s="36">
        <v>1742880.4299649999</v>
      </c>
      <c r="BL28" s="36">
        <v>70402.561429999958</v>
      </c>
      <c r="BM28" s="36">
        <v>0</v>
      </c>
      <c r="BN28" s="36">
        <v>0</v>
      </c>
      <c r="BO28" s="37">
        <v>220925.29905</v>
      </c>
      <c r="BP28" s="36">
        <v>0</v>
      </c>
      <c r="BQ28" s="36">
        <v>30387050.766150005</v>
      </c>
      <c r="BR28" s="36">
        <v>30386896.362020005</v>
      </c>
      <c r="BS28" s="36">
        <v>2702793.7153599998</v>
      </c>
      <c r="BT28" s="36">
        <v>67940.725600000005</v>
      </c>
      <c r="BU28" s="36">
        <v>0</v>
      </c>
      <c r="BV28" s="36">
        <v>0</v>
      </c>
      <c r="BW28" s="36">
        <v>566980.78492000001</v>
      </c>
      <c r="BX28" s="36">
        <v>564151.06680000003</v>
      </c>
      <c r="BY28" s="36">
        <v>3889235.7187699997</v>
      </c>
      <c r="BZ28" s="36">
        <v>2045069.4286799997</v>
      </c>
      <c r="CA28" s="36">
        <v>39813635.609930001</v>
      </c>
      <c r="CB28" s="36">
        <v>33134460.281350002</v>
      </c>
      <c r="CC28" s="36">
        <v>61949904.888130002</v>
      </c>
      <c r="CD28" s="36">
        <v>3728683.6080399998</v>
      </c>
      <c r="CE28" s="38">
        <f t="shared" si="2"/>
        <v>234.8973</v>
      </c>
      <c r="CF28" s="38">
        <f t="shared" si="2"/>
        <v>240.9451</v>
      </c>
    </row>
    <row r="29" spans="1:84" ht="15" customHeight="1" x14ac:dyDescent="0.25">
      <c r="A29" s="34">
        <f>A28+1</f>
        <v>20</v>
      </c>
      <c r="B29" s="35">
        <v>46291</v>
      </c>
      <c r="C29" s="36">
        <v>16430753.637589999</v>
      </c>
      <c r="D29" s="36">
        <v>6518510.033569999</v>
      </c>
      <c r="E29" s="36">
        <v>32355214.831879999</v>
      </c>
      <c r="F29" s="36"/>
      <c r="G29" s="36">
        <v>144119223.05101001</v>
      </c>
      <c r="H29" s="36">
        <v>0</v>
      </c>
      <c r="I29" s="36">
        <v>0</v>
      </c>
      <c r="J29" s="36">
        <v>0</v>
      </c>
      <c r="K29" s="36">
        <v>25404000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1629627.50838</v>
      </c>
      <c r="T29" s="36">
        <v>1629627.50838</v>
      </c>
      <c r="U29" s="36">
        <v>74739167.862039998</v>
      </c>
      <c r="V29" s="40"/>
      <c r="W29" s="36">
        <v>145199651.16683</v>
      </c>
      <c r="X29" s="36">
        <v>8148137.5419600001</v>
      </c>
      <c r="Y29" s="36">
        <v>31774751.811273005</v>
      </c>
      <c r="Z29" s="36">
        <v>5754028.0511980029</v>
      </c>
      <c r="AA29" s="36">
        <v>50651878.215736002</v>
      </c>
      <c r="AB29" s="36">
        <v>5200504.4008119954</v>
      </c>
      <c r="AC29" s="36">
        <v>215499.76675999997</v>
      </c>
      <c r="AD29" s="36">
        <v>215203.14768999998</v>
      </c>
      <c r="AE29" s="36">
        <v>4181629.8755399999</v>
      </c>
      <c r="AF29" s="36">
        <v>385201.92949999979</v>
      </c>
      <c r="AG29" s="36">
        <v>6080058.4491900001</v>
      </c>
      <c r="AH29" s="36">
        <v>352047.05957000022</v>
      </c>
      <c r="AI29" s="36">
        <v>0</v>
      </c>
      <c r="AJ29" s="36">
        <v>0</v>
      </c>
      <c r="AK29" s="36">
        <v>0</v>
      </c>
      <c r="AL29" s="36">
        <v>0</v>
      </c>
      <c r="AM29" s="36">
        <v>5.7782399999999994</v>
      </c>
      <c r="AN29" s="36">
        <v>0</v>
      </c>
      <c r="AO29" s="36">
        <v>0</v>
      </c>
      <c r="AP29" s="36">
        <v>0</v>
      </c>
      <c r="AQ29" s="36">
        <v>193285.98644750001</v>
      </c>
      <c r="AR29" s="36">
        <v>0</v>
      </c>
      <c r="AS29" s="36">
        <v>15298.410503999999</v>
      </c>
      <c r="AT29" s="36">
        <v>0</v>
      </c>
      <c r="AU29" s="36">
        <v>2872721.0075500002</v>
      </c>
      <c r="AV29" s="36">
        <v>304893.86445000023</v>
      </c>
      <c r="AW29" s="36">
        <v>1396772.0665099998</v>
      </c>
      <c r="AX29" s="36">
        <v>1393670.9422499998</v>
      </c>
      <c r="AY29" s="36">
        <v>6074889.44948</v>
      </c>
      <c r="AZ29" s="36">
        <v>1988131.7179199997</v>
      </c>
      <c r="BA29" s="36">
        <v>0</v>
      </c>
      <c r="BB29" s="36">
        <v>0</v>
      </c>
      <c r="BC29" s="40"/>
      <c r="BD29" s="40"/>
      <c r="BE29" s="36">
        <v>0</v>
      </c>
      <c r="BF29" s="36">
        <v>0</v>
      </c>
      <c r="BG29" s="36">
        <v>103456790.81723</v>
      </c>
      <c r="BH29" s="36">
        <v>15593681.113399999</v>
      </c>
      <c r="BI29" s="36">
        <v>261476.40484999999</v>
      </c>
      <c r="BJ29" s="36">
        <v>0.13715999999294581</v>
      </c>
      <c r="BK29" s="36">
        <v>1689056.1634999998</v>
      </c>
      <c r="BL29" s="36">
        <v>73414.810379999879</v>
      </c>
      <c r="BM29" s="36">
        <v>0</v>
      </c>
      <c r="BN29" s="36">
        <v>0</v>
      </c>
      <c r="BO29" s="37">
        <v>221495.62458</v>
      </c>
      <c r="BP29" s="36">
        <v>0</v>
      </c>
      <c r="BQ29" s="36">
        <v>29698514.030290004</v>
      </c>
      <c r="BR29" s="36">
        <v>29298359.641160004</v>
      </c>
      <c r="BS29" s="36">
        <v>2536469.28939</v>
      </c>
      <c r="BT29" s="36">
        <v>68116.83535999991</v>
      </c>
      <c r="BU29" s="36">
        <v>0</v>
      </c>
      <c r="BV29" s="36">
        <v>0</v>
      </c>
      <c r="BW29" s="36">
        <v>926568.77229000011</v>
      </c>
      <c r="BX29" s="36">
        <v>924142.79913000006</v>
      </c>
      <c r="BY29" s="36">
        <v>6035469.1524199992</v>
      </c>
      <c r="BZ29" s="36">
        <v>3959610.6606799993</v>
      </c>
      <c r="CA29" s="36">
        <v>41369049.437320001</v>
      </c>
      <c r="CB29" s="36">
        <v>34323644.883869998</v>
      </c>
      <c r="CC29" s="36">
        <v>62087741.37991</v>
      </c>
      <c r="CD29" s="36">
        <v>3898420.2783499998</v>
      </c>
      <c r="CE29" s="38">
        <f t="shared" si="2"/>
        <v>233.86199999999999</v>
      </c>
      <c r="CF29" s="38">
        <f t="shared" si="2"/>
        <v>209.01130000000001</v>
      </c>
    </row>
    <row r="30" spans="1:84" ht="15" customHeight="1" x14ac:dyDescent="0.25">
      <c r="A30" s="34">
        <f t="shared" ref="A30:A31" si="3">A29+1</f>
        <v>21</v>
      </c>
      <c r="B30" s="35">
        <v>46294</v>
      </c>
      <c r="C30" s="36">
        <v>16810811.493559998</v>
      </c>
      <c r="D30" s="36">
        <v>5902513.9418399986</v>
      </c>
      <c r="E30" s="36">
        <v>23744479.153030001</v>
      </c>
      <c r="F30" s="36"/>
      <c r="G30" s="36">
        <v>144495204.15834999</v>
      </c>
      <c r="H30" s="36">
        <v>0</v>
      </c>
      <c r="I30" s="36">
        <v>0</v>
      </c>
      <c r="J30" s="36">
        <v>0</v>
      </c>
      <c r="K30" s="36">
        <v>32404000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1475628.48547</v>
      </c>
      <c r="T30" s="36">
        <v>1475628.48547</v>
      </c>
      <c r="U30" s="36">
        <v>74739167.862039998</v>
      </c>
      <c r="V30" s="40"/>
      <c r="W30" s="36">
        <v>144190955.42835999</v>
      </c>
      <c r="X30" s="36">
        <v>7378142.4272999996</v>
      </c>
      <c r="Y30" s="36">
        <v>31738038.396919999</v>
      </c>
      <c r="Z30" s="36">
        <v>5918486.9123120001</v>
      </c>
      <c r="AA30" s="36">
        <v>51636681.538135998</v>
      </c>
      <c r="AB30" s="36">
        <v>5364818.758084001</v>
      </c>
      <c r="AC30" s="36">
        <v>212137.09146999998</v>
      </c>
      <c r="AD30" s="36">
        <v>211841.41407</v>
      </c>
      <c r="AE30" s="36">
        <v>3860883.3063439997</v>
      </c>
      <c r="AF30" s="36">
        <v>386339.23044399981</v>
      </c>
      <c r="AG30" s="36">
        <v>6685616.3847100008</v>
      </c>
      <c r="AH30" s="36">
        <v>348326.80430000043</v>
      </c>
      <c r="AI30" s="36">
        <v>0</v>
      </c>
      <c r="AJ30" s="36">
        <v>0</v>
      </c>
      <c r="AK30" s="36">
        <v>0</v>
      </c>
      <c r="AL30" s="36">
        <v>0</v>
      </c>
      <c r="AM30" s="36">
        <v>5.7782399999999994</v>
      </c>
      <c r="AN30" s="36">
        <v>0</v>
      </c>
      <c r="AO30" s="36">
        <v>0</v>
      </c>
      <c r="AP30" s="36">
        <v>0</v>
      </c>
      <c r="AQ30" s="36">
        <v>170109.53956200002</v>
      </c>
      <c r="AR30" s="36">
        <v>0</v>
      </c>
      <c r="AS30" s="36">
        <v>16867.639884</v>
      </c>
      <c r="AT30" s="36">
        <v>0</v>
      </c>
      <c r="AU30" s="36">
        <v>2403426.3032300002</v>
      </c>
      <c r="AV30" s="36">
        <v>191922.43941000011</v>
      </c>
      <c r="AW30" s="36">
        <v>1394667.27786</v>
      </c>
      <c r="AX30" s="36">
        <v>1306222.8581099999</v>
      </c>
      <c r="AY30" s="36">
        <v>5800910.9325400004</v>
      </c>
      <c r="AZ30" s="36">
        <v>1997547.2132000006</v>
      </c>
      <c r="BA30" s="36">
        <v>0</v>
      </c>
      <c r="BB30" s="36">
        <v>0</v>
      </c>
      <c r="BC30" s="40"/>
      <c r="BD30" s="40"/>
      <c r="BE30" s="36">
        <v>0</v>
      </c>
      <c r="BF30" s="36">
        <v>0</v>
      </c>
      <c r="BG30" s="36">
        <v>103919344.18889999</v>
      </c>
      <c r="BH30" s="36">
        <v>15725505.629939999</v>
      </c>
      <c r="BI30" s="36">
        <v>255440.73515500003</v>
      </c>
      <c r="BJ30" s="36">
        <v>0.13677000002098794</v>
      </c>
      <c r="BK30" s="36">
        <v>1791138.3715849998</v>
      </c>
      <c r="BL30" s="36">
        <v>101027.28890499992</v>
      </c>
      <c r="BM30" s="36">
        <v>0</v>
      </c>
      <c r="BN30" s="36">
        <v>0</v>
      </c>
      <c r="BO30" s="37">
        <v>220847.97511999999</v>
      </c>
      <c r="BP30" s="36">
        <v>0</v>
      </c>
      <c r="BQ30" s="36">
        <v>30005078.27911</v>
      </c>
      <c r="BR30" s="36">
        <v>30004929.733819999</v>
      </c>
      <c r="BS30" s="36">
        <v>3450028.9193799999</v>
      </c>
      <c r="BT30" s="36">
        <v>67932.001829999965</v>
      </c>
      <c r="BU30" s="36">
        <v>0</v>
      </c>
      <c r="BV30" s="36">
        <v>0</v>
      </c>
      <c r="BW30" s="36">
        <v>1371070.2718799999</v>
      </c>
      <c r="BX30" s="36">
        <v>1368289.2229199999</v>
      </c>
      <c r="BY30" s="36">
        <v>5905497.9053400001</v>
      </c>
      <c r="BZ30" s="36">
        <v>3942135.1551199998</v>
      </c>
      <c r="CA30" s="36">
        <v>42999102.457570001</v>
      </c>
      <c r="CB30" s="36">
        <v>35484313.53937</v>
      </c>
      <c r="CC30" s="36">
        <v>60920241.73133</v>
      </c>
      <c r="CD30" s="36">
        <v>3931376.4074900001</v>
      </c>
      <c r="CE30" s="38">
        <f t="shared" si="2"/>
        <v>236.68809999999999</v>
      </c>
      <c r="CF30" s="38">
        <f t="shared" si="2"/>
        <v>187.67330000000001</v>
      </c>
    </row>
    <row r="31" spans="1:84" ht="15" customHeight="1" x14ac:dyDescent="0.25">
      <c r="A31" s="34">
        <f t="shared" si="3"/>
        <v>22</v>
      </c>
      <c r="B31" s="35">
        <v>46295</v>
      </c>
      <c r="C31" s="36">
        <v>20032094.681060001</v>
      </c>
      <c r="D31" s="36">
        <v>9261975.9473400023</v>
      </c>
      <c r="E31" s="36">
        <v>27701596.83735</v>
      </c>
      <c r="F31" s="36"/>
      <c r="G31" s="36">
        <v>144318285.33414</v>
      </c>
      <c r="H31" s="36">
        <v>0</v>
      </c>
      <c r="I31" s="36">
        <v>0</v>
      </c>
      <c r="J31" s="36">
        <v>0</v>
      </c>
      <c r="K31" s="36">
        <v>23904000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2315493.98685</v>
      </c>
      <c r="T31" s="36">
        <v>2315493.98685</v>
      </c>
      <c r="U31" s="36">
        <v>74739167.862039998</v>
      </c>
      <c r="V31" s="40"/>
      <c r="W31" s="36">
        <v>143532302.97735</v>
      </c>
      <c r="X31" s="36">
        <v>11577469.934180001</v>
      </c>
      <c r="Y31" s="36">
        <v>31635135.676710002</v>
      </c>
      <c r="Z31" s="36">
        <v>5891182.6733149989</v>
      </c>
      <c r="AA31" s="36">
        <v>49551051.672804005</v>
      </c>
      <c r="AB31" s="36">
        <v>5249570.3680400038</v>
      </c>
      <c r="AC31" s="36">
        <v>175035.99715000001</v>
      </c>
      <c r="AD31" s="36">
        <v>174742.73978</v>
      </c>
      <c r="AE31" s="36">
        <v>4832087.3076920006</v>
      </c>
      <c r="AF31" s="36">
        <v>385852.02349200024</v>
      </c>
      <c r="AG31" s="36">
        <v>6630029.2894200003</v>
      </c>
      <c r="AH31" s="36">
        <v>328654.6108299999</v>
      </c>
      <c r="AI31" s="36">
        <v>0</v>
      </c>
      <c r="AJ31" s="36">
        <v>0</v>
      </c>
      <c r="AK31" s="36">
        <v>0</v>
      </c>
      <c r="AL31" s="36">
        <v>0</v>
      </c>
      <c r="AM31" s="36">
        <v>5.7782399999999994</v>
      </c>
      <c r="AN31" s="36">
        <v>0</v>
      </c>
      <c r="AO31" s="36">
        <v>0</v>
      </c>
      <c r="AP31" s="36">
        <v>0</v>
      </c>
      <c r="AQ31" s="36">
        <v>177419.74814100002</v>
      </c>
      <c r="AR31" s="36">
        <v>0</v>
      </c>
      <c r="AS31" s="36">
        <v>16867.639884</v>
      </c>
      <c r="AT31" s="36">
        <v>0</v>
      </c>
      <c r="AU31" s="36">
        <v>2659602.7897900003</v>
      </c>
      <c r="AV31" s="36">
        <v>438134.24953000015</v>
      </c>
      <c r="AW31" s="36">
        <v>1829994.0820599999</v>
      </c>
      <c r="AX31" s="36">
        <v>1828207.00245</v>
      </c>
      <c r="AY31" s="36">
        <v>5579013.5429100003</v>
      </c>
      <c r="AZ31" s="36">
        <v>2023162.6714600003</v>
      </c>
      <c r="BA31" s="36">
        <v>0</v>
      </c>
      <c r="BB31" s="36">
        <v>0</v>
      </c>
      <c r="BC31" s="40"/>
      <c r="BD31" s="40"/>
      <c r="BE31" s="36">
        <v>0</v>
      </c>
      <c r="BF31" s="36">
        <v>0</v>
      </c>
      <c r="BG31" s="36">
        <v>103086243.5248</v>
      </c>
      <c r="BH31" s="36">
        <v>16319506.338889999</v>
      </c>
      <c r="BI31" s="36">
        <v>252768.73020500003</v>
      </c>
      <c r="BJ31" s="36">
        <v>0.13669000001982567</v>
      </c>
      <c r="BK31" s="36">
        <v>1792162.152485</v>
      </c>
      <c r="BL31" s="36">
        <v>94159.314964999983</v>
      </c>
      <c r="BM31" s="36">
        <v>0</v>
      </c>
      <c r="BN31" s="36">
        <v>0</v>
      </c>
      <c r="BO31" s="37">
        <v>220719.43023999999</v>
      </c>
      <c r="BP31" s="36">
        <v>0</v>
      </c>
      <c r="BQ31" s="36">
        <v>29525705.583269998</v>
      </c>
      <c r="BR31" s="36">
        <v>29525557.366869997</v>
      </c>
      <c r="BS31" s="36">
        <v>2628938.7213599999</v>
      </c>
      <c r="BT31" s="36">
        <v>67905.20018999977</v>
      </c>
      <c r="BU31" s="36">
        <v>0</v>
      </c>
      <c r="BV31" s="36">
        <v>0</v>
      </c>
      <c r="BW31" s="36">
        <v>1830750.0190999999</v>
      </c>
      <c r="BX31" s="36">
        <v>1826318.1244699999</v>
      </c>
      <c r="BY31" s="36">
        <v>2061030.59194</v>
      </c>
      <c r="BZ31" s="36">
        <v>163133.79159000004</v>
      </c>
      <c r="CA31" s="36">
        <v>38312075.228600003</v>
      </c>
      <c r="CB31" s="36">
        <v>31677073.934780002</v>
      </c>
      <c r="CC31" s="36">
        <v>64774168.2962</v>
      </c>
      <c r="CD31" s="36">
        <v>4079876.5847200002</v>
      </c>
      <c r="CE31" s="38">
        <f t="shared" si="2"/>
        <v>221.58879999999999</v>
      </c>
      <c r="CF31" s="38">
        <f t="shared" si="2"/>
        <v>283.77010000000001</v>
      </c>
    </row>
    <row r="32" spans="1:84" ht="15" customHeight="1" x14ac:dyDescent="0.25">
      <c r="A32" s="34">
        <v>23</v>
      </c>
      <c r="B32" s="35">
        <v>46296</v>
      </c>
      <c r="C32" s="41" t="s">
        <v>50</v>
      </c>
      <c r="D32" s="41" t="s">
        <v>50</v>
      </c>
      <c r="E32" s="41" t="s">
        <v>50</v>
      </c>
      <c r="F32" s="41" t="s">
        <v>50</v>
      </c>
      <c r="G32" s="41" t="s">
        <v>50</v>
      </c>
      <c r="H32" s="41" t="s">
        <v>50</v>
      </c>
      <c r="I32" s="41" t="s">
        <v>50</v>
      </c>
      <c r="J32" s="41" t="s">
        <v>50</v>
      </c>
      <c r="K32" s="41" t="s">
        <v>50</v>
      </c>
      <c r="L32" s="41" t="s">
        <v>50</v>
      </c>
      <c r="M32" s="41" t="s">
        <v>50</v>
      </c>
      <c r="N32" s="41" t="s">
        <v>50</v>
      </c>
      <c r="O32" s="41" t="s">
        <v>50</v>
      </c>
      <c r="P32" s="41" t="s">
        <v>50</v>
      </c>
      <c r="Q32" s="41" t="s">
        <v>50</v>
      </c>
      <c r="R32" s="41" t="s">
        <v>50</v>
      </c>
      <c r="S32" s="41" t="s">
        <v>50</v>
      </c>
      <c r="T32" s="41" t="s">
        <v>50</v>
      </c>
      <c r="U32" s="41" t="s">
        <v>50</v>
      </c>
      <c r="V32" s="41" t="s">
        <v>50</v>
      </c>
      <c r="W32" s="41" t="s">
        <v>50</v>
      </c>
      <c r="X32" s="41" t="s">
        <v>50</v>
      </c>
      <c r="Y32" s="41" t="s">
        <v>50</v>
      </c>
      <c r="Z32" s="41" t="s">
        <v>50</v>
      </c>
      <c r="AA32" s="41" t="s">
        <v>50</v>
      </c>
      <c r="AB32" s="41" t="s">
        <v>50</v>
      </c>
      <c r="AC32" s="41" t="s">
        <v>50</v>
      </c>
      <c r="AD32" s="41" t="s">
        <v>50</v>
      </c>
      <c r="AE32" s="41" t="s">
        <v>50</v>
      </c>
      <c r="AF32" s="41" t="s">
        <v>50</v>
      </c>
      <c r="AG32" s="41" t="s">
        <v>50</v>
      </c>
      <c r="AH32" s="41" t="s">
        <v>50</v>
      </c>
      <c r="AI32" s="41" t="s">
        <v>50</v>
      </c>
      <c r="AJ32" s="41" t="s">
        <v>50</v>
      </c>
      <c r="AK32" s="41" t="s">
        <v>50</v>
      </c>
      <c r="AL32" s="41" t="s">
        <v>50</v>
      </c>
      <c r="AM32" s="41" t="s">
        <v>50</v>
      </c>
      <c r="AN32" s="41" t="s">
        <v>50</v>
      </c>
      <c r="AO32" s="41" t="s">
        <v>50</v>
      </c>
      <c r="AP32" s="41" t="s">
        <v>50</v>
      </c>
      <c r="AQ32" s="41" t="s">
        <v>50</v>
      </c>
      <c r="AR32" s="41" t="s">
        <v>50</v>
      </c>
      <c r="AS32" s="41" t="s">
        <v>50</v>
      </c>
      <c r="AT32" s="41" t="s">
        <v>50</v>
      </c>
      <c r="AU32" s="41" t="s">
        <v>50</v>
      </c>
      <c r="AV32" s="41" t="s">
        <v>50</v>
      </c>
      <c r="AW32" s="41" t="s">
        <v>50</v>
      </c>
      <c r="AX32" s="41" t="s">
        <v>50</v>
      </c>
      <c r="AY32" s="41" t="s">
        <v>50</v>
      </c>
      <c r="AZ32" s="41" t="s">
        <v>50</v>
      </c>
      <c r="BA32" s="41" t="s">
        <v>50</v>
      </c>
      <c r="BB32" s="41" t="s">
        <v>50</v>
      </c>
      <c r="BC32" s="41" t="s">
        <v>50</v>
      </c>
      <c r="BD32" s="41" t="s">
        <v>50</v>
      </c>
      <c r="BE32" s="41" t="s">
        <v>50</v>
      </c>
      <c r="BF32" s="41" t="s">
        <v>50</v>
      </c>
      <c r="BG32" s="41" t="s">
        <v>50</v>
      </c>
      <c r="BH32" s="41" t="s">
        <v>50</v>
      </c>
      <c r="BI32" s="41" t="s">
        <v>50</v>
      </c>
      <c r="BJ32" s="41" t="s">
        <v>50</v>
      </c>
      <c r="BK32" s="41" t="s">
        <v>50</v>
      </c>
      <c r="BL32" s="41" t="s">
        <v>50</v>
      </c>
      <c r="BM32" s="41" t="s">
        <v>50</v>
      </c>
      <c r="BN32" s="41" t="s">
        <v>50</v>
      </c>
      <c r="BO32" s="41" t="s">
        <v>50</v>
      </c>
      <c r="BP32" s="41" t="s">
        <v>50</v>
      </c>
      <c r="BQ32" s="41" t="s">
        <v>50</v>
      </c>
      <c r="BR32" s="41" t="s">
        <v>50</v>
      </c>
      <c r="BS32" s="41" t="s">
        <v>50</v>
      </c>
      <c r="BT32" s="41" t="s">
        <v>50</v>
      </c>
      <c r="BU32" s="41" t="s">
        <v>50</v>
      </c>
      <c r="BV32" s="41" t="s">
        <v>50</v>
      </c>
      <c r="BW32" s="41" t="s">
        <v>50</v>
      </c>
      <c r="BX32" s="41" t="s">
        <v>50</v>
      </c>
      <c r="BY32" s="41" t="s">
        <v>50</v>
      </c>
      <c r="BZ32" s="41" t="s">
        <v>50</v>
      </c>
      <c r="CA32" s="41" t="s">
        <v>50</v>
      </c>
      <c r="CB32" s="41" t="s">
        <v>50</v>
      </c>
      <c r="CC32" s="41" t="s">
        <v>50</v>
      </c>
      <c r="CD32" s="41" t="s">
        <v>50</v>
      </c>
      <c r="CE32" s="38">
        <f>AVERAGE(CE10:CE31)</f>
        <v>228.0560681818182</v>
      </c>
      <c r="CF32" s="38">
        <f>AVERAGE(CF10:CF31)</f>
        <v>250.10251818181817</v>
      </c>
    </row>
    <row r="33" spans="2:84" ht="15" customHeight="1" x14ac:dyDescent="0.25">
      <c r="B33" s="42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4"/>
      <c r="CF33" s="44"/>
    </row>
    <row r="39" spans="2:84" x14ac:dyDescent="0.25">
      <c r="B39" s="42"/>
    </row>
  </sheetData>
  <mergeCells count="47">
    <mergeCell ref="BW7:BX7"/>
    <mergeCell ref="BY7:BZ7"/>
    <mergeCell ref="CA7:CB7"/>
    <mergeCell ref="BK7:BL7"/>
    <mergeCell ref="BM7:BN7"/>
    <mergeCell ref="BO7:BP7"/>
    <mergeCell ref="BQ7:BR7"/>
    <mergeCell ref="BS7:BT7"/>
    <mergeCell ref="BU7:BV7"/>
    <mergeCell ref="AY7:AZ7"/>
    <mergeCell ref="BA7:BB7"/>
    <mergeCell ref="BC7:BD7"/>
    <mergeCell ref="BE7:BF7"/>
    <mergeCell ref="BG7:BH7"/>
    <mergeCell ref="BI7:BJ7"/>
    <mergeCell ref="AM7:AN7"/>
    <mergeCell ref="AO7:AP7"/>
    <mergeCell ref="AQ7:AR7"/>
    <mergeCell ref="AS7:AT7"/>
    <mergeCell ref="AU7:AV7"/>
    <mergeCell ref="AW7:AX7"/>
    <mergeCell ref="AA7:AB7"/>
    <mergeCell ref="AC7:AD7"/>
    <mergeCell ref="AE7:AF7"/>
    <mergeCell ref="AG7:AH7"/>
    <mergeCell ref="AI7:AJ7"/>
    <mergeCell ref="AK7:AL7"/>
    <mergeCell ref="CC6:CD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AX2:AZ2"/>
    <mergeCell ref="A6:A8"/>
    <mergeCell ref="B6:B8"/>
    <mergeCell ref="C6:X6"/>
    <mergeCell ref="Y6:BH6"/>
    <mergeCell ref="BI6:CB6"/>
    <mergeCell ref="S7:T7"/>
    <mergeCell ref="U7:V7"/>
    <mergeCell ref="W7:X7"/>
    <mergeCell ref="Y7:Z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п.п. 10 пункту 1</vt:lpstr>
    </vt:vector>
  </TitlesOfParts>
  <Company>JSC OSCHADBANK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Гетьман Іван Олегович</dc:creator>
  <cp:lastModifiedBy>Гетьман Іван Олегович</cp:lastModifiedBy>
  <dcterms:created xsi:type="dcterms:W3CDTF">2026-10-07T08:16:01Z</dcterms:created>
  <dcterms:modified xsi:type="dcterms:W3CDTF">2026-10-07T08:17:56Z</dcterms:modified>
</cp:coreProperties>
</file>