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U:\WORK\LCR\6KX\Нормативка\Публікація складових\01.07.2026\"/>
    </mc:Choice>
  </mc:AlternateContent>
  <xr:revisionPtr revIDLastSave="0" documentId="8_{1A4FD4BA-5238-44FC-830E-608B499C20F1}" xr6:coauthVersionLast="47" xr6:coauthVersionMax="47" xr10:uidLastSave="{00000000-0000-0000-0000-000000000000}"/>
  <bookViews>
    <workbookView xWindow="-120" yWindow="-120" windowWidth="21840" windowHeight="13140" xr2:uid="{76DFA7F0-FF07-4C9D-91A3-DD76CD98F620}"/>
  </bookViews>
  <sheets>
    <sheet name="п.п. 10 пункту 1" sheetId="1" r:id="rId1"/>
  </sheets>
  <definedNames>
    <definedName name="Path">'п.п. 10 пункту 1'!#REF!</definedName>
    <definedName name="PathRes">'п.п. 10 пункту 1'!#REF!</definedName>
    <definedName name="repdate">OFFSET('п.п. 10 пункту 1'!$B$10,COUNTA('п.п. 10 пункту 1'!$B$10:$B$32)-1,0,1,1)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E11" i="1" l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CE13" i="1" l="1"/>
  <c r="CE10" i="1"/>
  <c r="CE16" i="1"/>
  <c r="CF10" i="1"/>
  <c r="CE14" i="1"/>
  <c r="CF15" i="1"/>
  <c r="CE17" i="1"/>
  <c r="CF19" i="1"/>
  <c r="CE24" i="1"/>
  <c r="CF26" i="1"/>
  <c r="CE12" i="1"/>
  <c r="CF16" i="1"/>
  <c r="CF24" i="1"/>
  <c r="CE20" i="1"/>
  <c r="CE21" i="1"/>
  <c r="CE22" i="1"/>
  <c r="CE23" i="1"/>
  <c r="CF20" i="1"/>
  <c r="CF21" i="1"/>
  <c r="CF22" i="1"/>
  <c r="CF23" i="1"/>
  <c r="CE25" i="1"/>
  <c r="CF28" i="1"/>
  <c r="CF27" i="1"/>
  <c r="CE27" i="1"/>
  <c r="CE31" i="1"/>
  <c r="CF31" i="1"/>
  <c r="CE26" i="1"/>
  <c r="CE28" i="1" l="1"/>
  <c r="CF11" i="1"/>
  <c r="CE19" i="1"/>
  <c r="CF18" i="1"/>
  <c r="CF29" i="1"/>
  <c r="CF30" i="1"/>
  <c r="CF14" i="1"/>
  <c r="CE18" i="1"/>
  <c r="CE30" i="1"/>
  <c r="CF13" i="1"/>
  <c r="CF17" i="1"/>
  <c r="CE29" i="1"/>
  <c r="CF25" i="1"/>
  <c r="CF32" i="1" s="1"/>
  <c r="CF12" i="1"/>
  <c r="CE15" i="1"/>
  <c r="CE32" i="1" l="1"/>
</calcChain>
</file>

<file path=xl/sharedStrings.xml><?xml version="1.0" encoding="utf-8"?>
<sst xmlns="http://schemas.openxmlformats.org/spreadsheetml/2006/main" count="212" uniqueCount="52">
  <si>
    <t xml:space="preserve"> </t>
  </si>
  <si>
    <t>Таблиця</t>
  </si>
  <si>
    <t>(тис.грн)</t>
  </si>
  <si>
    <t>№ з/п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</si>
  <si>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</si>
  <si>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</si>
  <si>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</si>
  <si>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</si>
  <si>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</si>
  <si>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Коефіцієнт покриття ліквідністю (LCR)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</si>
  <si>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</si>
  <si>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strike/>
        <sz val="11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</si>
  <si>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</si>
  <si>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</si>
  <si>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</si>
  <si>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</si>
  <si>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</si>
  <si>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</si>
  <si>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</si>
  <si>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</si>
  <si>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</si>
  <si>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</si>
  <si>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</si>
  <si>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</si>
  <si>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</si>
  <si>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</si>
  <si>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</si>
  <si>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</si>
  <si>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</si>
  <si>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</si>
  <si>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</si>
  <si>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</si>
  <si>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</si>
  <si>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</si>
  <si>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</si>
  <si>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</si>
  <si>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</si>
  <si>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</si>
  <si>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</si>
  <si>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</si>
  <si>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</si>
  <si>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</si>
  <si>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</si>
  <si>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</si>
  <si>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</si>
  <si>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</si>
  <si>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</si>
  <si>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</si>
  <si>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</si>
  <si>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</si>
  <si>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X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</si>
  <si>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Акціонерне товариство Державний ощадний банк України,  станом на 1 липня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</si>
</sst>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.mm\.yyyy;@"/>
    <numFmt numFmtId="165" formatCode="_-* #,##0_-;\-* #,##0_-;_-* &quot;-&quot;??_-;_-@_-"/>
    <numFmt numFmtId="166" formatCode="0.0000"/>
  </numFmts>
  <fonts count="11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trike/>
      <sz val="11"/>
      <name val="Times New Roman"/>
      <family val="1"/>
      <charset val="204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1" applyFont="1" applyFill="1"/>
    <xf numFmtId="0" fontId="1" fillId="2" borderId="0" xfId="1" applyFill="1"/>
    <xf numFmtId="0" fontId="3" fillId="2" borderId="0" xfId="1" applyFont="1" applyFill="1" applyAlignment="1">
      <alignment horizontal="center" wrapText="1"/>
    </xf>
    <xf numFmtId="0" fontId="3" fillId="2" borderId="0" xfId="1" applyFont="1" applyFill="1" applyAlignment="1">
      <alignment horizontal="center" wrapText="1"/>
    </xf>
    <xf numFmtId="0" fontId="4" fillId="2" borderId="0" xfId="1" applyFont="1" applyFill="1" applyAlignment="1">
      <alignment horizontal="right"/>
    </xf>
    <xf numFmtId="0" fontId="4" fillId="0" borderId="0" xfId="1" applyFont="1" applyAlignment="1">
      <alignment horizontal="right"/>
    </xf>
    <xf numFmtId="0" fontId="5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textRotation="90" wrapText="1"/>
    </xf>
    <xf numFmtId="0" fontId="7" fillId="2" borderId="2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8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 textRotation="90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 textRotation="90" wrapText="1"/>
    </xf>
    <xf numFmtId="0" fontId="7" fillId="2" borderId="7" xfId="1" applyFont="1" applyFill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/>
    </xf>
    <xf numFmtId="0" fontId="1" fillId="0" borderId="0" xfId="1"/>
    <xf numFmtId="0" fontId="10" fillId="0" borderId="7" xfId="1" applyFont="1" applyBorder="1" applyAlignment="1">
      <alignment horizontal="center"/>
    </xf>
    <xf numFmtId="164" fontId="10" fillId="0" borderId="7" xfId="1" applyNumberFormat="1" applyFont="1" applyBorder="1"/>
    <xf numFmtId="165" fontId="10" fillId="0" borderId="7" xfId="2" applyNumberFormat="1" applyFont="1" applyFill="1" applyBorder="1"/>
    <xf numFmtId="165" fontId="10" fillId="2" borderId="7" xfId="2" applyNumberFormat="1" applyFont="1" applyFill="1" applyBorder="1"/>
    <xf numFmtId="166" fontId="10" fillId="0" borderId="7" xfId="3" applyNumberFormat="1" applyFont="1" applyFill="1" applyBorder="1"/>
    <xf numFmtId="0" fontId="10" fillId="0" borderId="0" xfId="1" applyFont="1"/>
    <xf numFmtId="0" fontId="1" fillId="0" borderId="7" xfId="1" applyBorder="1"/>
    <xf numFmtId="165" fontId="10" fillId="0" borderId="7" xfId="2" applyNumberFormat="1" applyFont="1" applyFill="1" applyBorder="1" applyAlignment="1">
      <alignment horizontal="center"/>
    </xf>
    <xf numFmtId="14" fontId="1" fillId="0" borderId="0" xfId="1" applyNumberFormat="1"/>
  </cellXfs>
  <cellStyles count="4">
    <cellStyle name="Відсотковий 2" xfId="3" xr:uid="{6313A779-8673-4537-9046-D51C656233B0}"/>
    <cellStyle name="Звичайний" xfId="0" builtinId="0"/>
    <cellStyle name="Звичайний 2" xfId="1" xr:uid="{B62C5FEA-ED44-4B00-BBA2-9BFEB0875C7F}"/>
    <cellStyle name="Фінансовий 2" xfId="2" xr:uid="{1F63E82F-CA33-473D-B2E7-3C35CEAEE2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B1F30-82E0-410B-B023-7B5DA8712DAD}">
  <sheetPr codeName="Аркуш1"/>
  <dimension ref="A1:CF37"/>
  <sheetViews>
    <sheetView tabSelected="1" zoomScale="72" zoomScaleNormal="72" workbookViewId="0"/>
  </sheetViews>
  <sheetFormatPr defaultColWidth="8.85546875" defaultRowHeight="15" x14ac:dyDescent="0.25"/>
  <cols>
    <col min="1" max="1" width="5.7109375" style="33" customWidth="1"/>
    <col min="2" max="2" width="21.85546875" style="33" customWidth="1"/>
    <col min="3" max="3" width="17.28515625" style="33" customWidth="1"/>
    <col min="4" max="4" width="19.140625" style="33" bestFit="1" customWidth="1"/>
    <col min="5" max="5" width="13.42578125" style="33" bestFit="1" customWidth="1"/>
    <col min="6" max="6" width="14.7109375" style="33" customWidth="1"/>
    <col min="7" max="7" width="14.42578125" style="33" customWidth="1"/>
    <col min="8" max="8" width="10.7109375" style="33" bestFit="1" customWidth="1"/>
    <col min="9" max="9" width="15.28515625" style="33" bestFit="1" customWidth="1"/>
    <col min="10" max="10" width="14.140625" style="33" customWidth="1"/>
    <col min="11" max="11" width="14.7109375" style="33" customWidth="1"/>
    <col min="12" max="12" width="15.42578125" style="33" customWidth="1"/>
    <col min="13" max="13" width="13.5703125" style="33" customWidth="1"/>
    <col min="14" max="14" width="10.7109375" style="33" customWidth="1"/>
    <col min="15" max="16" width="13.7109375" style="33" customWidth="1"/>
    <col min="17" max="17" width="15.140625" style="33" customWidth="1"/>
    <col min="18" max="18" width="12.85546875" style="33" customWidth="1"/>
    <col min="19" max="19" width="12.7109375" style="33" customWidth="1"/>
    <col min="20" max="20" width="16.5703125" style="33" customWidth="1"/>
    <col min="21" max="21" width="13.7109375" style="33" customWidth="1"/>
    <col min="22" max="23" width="14.28515625" style="33" customWidth="1"/>
    <col min="24" max="24" width="13.140625" style="33" customWidth="1"/>
    <col min="25" max="25" width="12.85546875" style="33" customWidth="1"/>
    <col min="26" max="26" width="12.7109375" style="33" customWidth="1"/>
    <col min="27" max="27" width="12.140625" style="33" customWidth="1"/>
    <col min="28" max="28" width="12.7109375" style="33" customWidth="1"/>
    <col min="29" max="29" width="10.7109375" style="33" customWidth="1"/>
    <col min="30" max="30" width="16" style="33" customWidth="1"/>
    <col min="31" max="31" width="10.28515625" style="33" customWidth="1"/>
    <col min="32" max="32" width="10.5703125" style="33" customWidth="1"/>
    <col min="33" max="33" width="11" style="33" customWidth="1"/>
    <col min="34" max="34" width="14.28515625" style="33" customWidth="1"/>
    <col min="35" max="35" width="11" style="33" customWidth="1"/>
    <col min="36" max="36" width="8.85546875" style="33"/>
    <col min="37" max="37" width="13.7109375" style="33" customWidth="1"/>
    <col min="38" max="38" width="13.140625" style="33" customWidth="1"/>
    <col min="39" max="46" width="8.85546875" style="33"/>
    <col min="47" max="47" width="10.5703125" style="33" customWidth="1"/>
    <col min="48" max="50" width="8.85546875" style="33"/>
    <col min="51" max="51" width="11.140625" style="33" customWidth="1"/>
    <col min="52" max="58" width="8.85546875" style="33"/>
    <col min="59" max="59" width="11.85546875" style="33" customWidth="1"/>
    <col min="60" max="60" width="11" style="33" customWidth="1"/>
    <col min="61" max="62" width="8.85546875" style="33"/>
    <col min="63" max="63" width="10.5703125" style="33" customWidth="1"/>
    <col min="64" max="66" width="8.85546875" style="33"/>
    <col min="67" max="67" width="9.85546875" style="33" bestFit="1" customWidth="1"/>
    <col min="68" max="68" width="11.28515625" style="33" customWidth="1"/>
    <col min="69" max="70" width="11.5703125" style="33" customWidth="1"/>
    <col min="71" max="71" width="10.140625" style="33" customWidth="1"/>
    <col min="72" max="72" width="11.7109375" style="33" customWidth="1"/>
    <col min="73" max="74" width="8.85546875" style="33"/>
    <col min="75" max="76" width="11.28515625" style="33" customWidth="1"/>
    <col min="77" max="77" width="11" style="33" customWidth="1"/>
    <col min="78" max="78" width="10.85546875" style="33" customWidth="1"/>
    <col min="79" max="79" width="11.5703125" style="33" customWidth="1"/>
    <col min="80" max="80" width="10.85546875" style="33" customWidth="1"/>
    <col min="81" max="81" width="12.28515625" style="33" customWidth="1"/>
    <col min="82" max="82" width="12.42578125" style="33" customWidth="1"/>
    <col min="83" max="83" width="9.7109375" style="33" customWidth="1"/>
    <col min="84" max="84" width="10.5703125" style="33" customWidth="1"/>
    <col min="85" max="85" width="14.28515625" style="33" customWidth="1"/>
    <col min="86" max="16384" width="8.85546875" style="33"/>
  </cols>
  <sheetData>
    <row r="1" spans="1:84" s="2" customFormat="1" ht="15.75" x14ac:dyDescent="0.25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</row>
    <row r="2" spans="1:84" s="2" customFormat="1" ht="15" customHeight="1" x14ac:dyDescent="0.25">
      <c r="AU2" s="3"/>
      <c r="AV2" s="3"/>
      <c r="AX2" s="4" t="s">
        <v>0</v>
      </c>
      <c r="AY2" s="4"/>
      <c r="AZ2" s="4"/>
      <c r="BA2" s="3"/>
      <c r="BB2" s="3"/>
    </row>
    <row r="3" spans="1:84" s="2" customFormat="1" x14ac:dyDescent="0.25"/>
    <row r="4" spans="1:84" s="2" customFormat="1" ht="15.75" x14ac:dyDescent="0.25">
      <c r="CD4" s="5"/>
      <c r="CF4" s="5" t="s">
        <v>1</v>
      </c>
    </row>
    <row r="5" spans="1:84" s="2" customFormat="1" ht="15" customHeight="1" x14ac:dyDescent="0.25">
      <c r="CD5" s="6"/>
      <c r="CF5" s="6" t="s">
        <v>2</v>
      </c>
    </row>
    <row r="6" spans="1:84" s="2" customFormat="1" ht="15" customHeight="1" x14ac:dyDescent="0.25">
      <c r="A6" s="7" t="s">
        <v>3</v>
      </c>
      <c r="B6" s="8" t="s">
        <v>4</v>
      </c>
      <c r="C6" s="9" t="s">
        <v>5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1"/>
      <c r="Y6" s="12" t="s">
        <v>6</v>
      </c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4"/>
      <c r="BI6" s="12" t="s">
        <v>7</v>
      </c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4"/>
      <c r="CC6" s="15" t="s">
        <v>8</v>
      </c>
      <c r="CD6" s="16"/>
      <c r="CE6" s="17" t="s">
        <v>9</v>
      </c>
      <c r="CF6" s="17"/>
    </row>
    <row r="7" spans="1:84" s="2" customFormat="1" ht="148.9" customHeight="1" x14ac:dyDescent="0.25">
      <c r="A7" s="18"/>
      <c r="B7" s="19"/>
      <c r="C7" s="20" t="s">
        <v>10</v>
      </c>
      <c r="D7" s="21"/>
      <c r="E7" s="22" t="s">
        <v>11</v>
      </c>
      <c r="F7" s="23"/>
      <c r="G7" s="22" t="s">
        <v>12</v>
      </c>
      <c r="H7" s="23"/>
      <c r="I7" s="22" t="s">
        <v>13</v>
      </c>
      <c r="J7" s="23"/>
      <c r="K7" s="20" t="s">
        <v>14</v>
      </c>
      <c r="L7" s="21"/>
      <c r="M7" s="20" t="s">
        <v>15</v>
      </c>
      <c r="N7" s="21"/>
      <c r="O7" s="20" t="s">
        <v>16</v>
      </c>
      <c r="P7" s="21"/>
      <c r="Q7" s="20" t="s">
        <v>17</v>
      </c>
      <c r="R7" s="21"/>
      <c r="S7" s="20" t="s">
        <v>18</v>
      </c>
      <c r="T7" s="21"/>
      <c r="U7" s="22" t="s">
        <v>19</v>
      </c>
      <c r="V7" s="23"/>
      <c r="W7" s="20" t="s">
        <v>20</v>
      </c>
      <c r="X7" s="21"/>
      <c r="Y7" s="20" t="s">
        <v>21</v>
      </c>
      <c r="Z7" s="21"/>
      <c r="AA7" s="20" t="s">
        <v>22</v>
      </c>
      <c r="AB7" s="21"/>
      <c r="AC7" s="20" t="s">
        <v>23</v>
      </c>
      <c r="AD7" s="21"/>
      <c r="AE7" s="22" t="s">
        <v>24</v>
      </c>
      <c r="AF7" s="23"/>
      <c r="AG7" s="20" t="s">
        <v>25</v>
      </c>
      <c r="AH7" s="21"/>
      <c r="AI7" s="20" t="s">
        <v>26</v>
      </c>
      <c r="AJ7" s="21"/>
      <c r="AK7" s="22" t="s">
        <v>27</v>
      </c>
      <c r="AL7" s="23"/>
      <c r="AM7" s="20" t="s">
        <v>28</v>
      </c>
      <c r="AN7" s="21"/>
      <c r="AO7" s="22" t="s">
        <v>29</v>
      </c>
      <c r="AP7" s="23"/>
      <c r="AQ7" s="22" t="s">
        <v>30</v>
      </c>
      <c r="AR7" s="23"/>
      <c r="AS7" s="22" t="s">
        <v>31</v>
      </c>
      <c r="AT7" s="23"/>
      <c r="AU7" s="20" t="s">
        <v>32</v>
      </c>
      <c r="AV7" s="21"/>
      <c r="AW7" s="22" t="s">
        <v>33</v>
      </c>
      <c r="AX7" s="23"/>
      <c r="AY7" s="20" t="s">
        <v>34</v>
      </c>
      <c r="AZ7" s="21"/>
      <c r="BA7" s="22" t="s">
        <v>35</v>
      </c>
      <c r="BB7" s="23"/>
      <c r="BC7" s="20" t="s">
        <v>36</v>
      </c>
      <c r="BD7" s="21"/>
      <c r="BE7" s="22" t="s">
        <v>37</v>
      </c>
      <c r="BF7" s="23"/>
      <c r="BG7" s="20" t="s">
        <v>38</v>
      </c>
      <c r="BH7" s="21"/>
      <c r="BI7" s="22" t="s">
        <v>39</v>
      </c>
      <c r="BJ7" s="23"/>
      <c r="BK7" s="20" t="s">
        <v>40</v>
      </c>
      <c r="BL7" s="21"/>
      <c r="BM7" s="20" t="s">
        <v>41</v>
      </c>
      <c r="BN7" s="21"/>
      <c r="BO7" s="22" t="s">
        <v>42</v>
      </c>
      <c r="BP7" s="23"/>
      <c r="BQ7" s="20" t="s">
        <v>23</v>
      </c>
      <c r="BR7" s="21"/>
      <c r="BS7" s="20" t="s">
        <v>43</v>
      </c>
      <c r="BT7" s="21"/>
      <c r="BU7" s="20" t="s">
        <v>44</v>
      </c>
      <c r="BV7" s="21"/>
      <c r="BW7" s="20" t="s">
        <v>45</v>
      </c>
      <c r="BX7" s="21"/>
      <c r="BY7" s="22" t="s">
        <v>46</v>
      </c>
      <c r="BZ7" s="23"/>
      <c r="CA7" s="20" t="s">
        <v>47</v>
      </c>
      <c r="CB7" s="21"/>
      <c r="CC7" s="24"/>
      <c r="CD7" s="25"/>
      <c r="CE7" s="17"/>
      <c r="CF7" s="17"/>
    </row>
    <row r="8" spans="1:84" s="2" customFormat="1" ht="51" customHeight="1" x14ac:dyDescent="0.25">
      <c r="A8" s="26"/>
      <c r="B8" s="27"/>
      <c r="C8" s="28" t="s">
        <v>48</v>
      </c>
      <c r="D8" s="28" t="s">
        <v>49</v>
      </c>
      <c r="E8" s="28" t="s">
        <v>48</v>
      </c>
      <c r="F8" s="29" t="s">
        <v>49</v>
      </c>
      <c r="G8" s="29" t="s">
        <v>48</v>
      </c>
      <c r="H8" s="29" t="s">
        <v>49</v>
      </c>
      <c r="I8" s="30" t="s">
        <v>48</v>
      </c>
      <c r="J8" s="29" t="s">
        <v>49</v>
      </c>
      <c r="K8" s="30" t="s">
        <v>48</v>
      </c>
      <c r="L8" s="29" t="s">
        <v>49</v>
      </c>
      <c r="M8" s="28" t="s">
        <v>48</v>
      </c>
      <c r="N8" s="28" t="s">
        <v>49</v>
      </c>
      <c r="O8" s="28" t="s">
        <v>48</v>
      </c>
      <c r="P8" s="28" t="s">
        <v>49</v>
      </c>
      <c r="Q8" s="28" t="s">
        <v>48</v>
      </c>
      <c r="R8" s="28" t="s">
        <v>49</v>
      </c>
      <c r="S8" s="28" t="s">
        <v>48</v>
      </c>
      <c r="T8" s="28" t="s">
        <v>49</v>
      </c>
      <c r="U8" s="28" t="s">
        <v>48</v>
      </c>
      <c r="V8" s="28" t="s">
        <v>49</v>
      </c>
      <c r="W8" s="28" t="s">
        <v>48</v>
      </c>
      <c r="X8" s="28" t="s">
        <v>49</v>
      </c>
      <c r="Y8" s="28" t="s">
        <v>48</v>
      </c>
      <c r="Z8" s="28" t="s">
        <v>49</v>
      </c>
      <c r="AA8" s="28" t="s">
        <v>48</v>
      </c>
      <c r="AB8" s="28" t="s">
        <v>49</v>
      </c>
      <c r="AC8" s="28" t="s">
        <v>48</v>
      </c>
      <c r="AD8" s="28" t="s">
        <v>49</v>
      </c>
      <c r="AE8" s="28" t="s">
        <v>48</v>
      </c>
      <c r="AF8" s="28" t="s">
        <v>49</v>
      </c>
      <c r="AG8" s="28" t="s">
        <v>48</v>
      </c>
      <c r="AH8" s="28" t="s">
        <v>49</v>
      </c>
      <c r="AI8" s="28" t="s">
        <v>48</v>
      </c>
      <c r="AJ8" s="28" t="s">
        <v>49</v>
      </c>
      <c r="AK8" s="28" t="s">
        <v>48</v>
      </c>
      <c r="AL8" s="28" t="s">
        <v>49</v>
      </c>
      <c r="AM8" s="28" t="s">
        <v>48</v>
      </c>
      <c r="AN8" s="28" t="s">
        <v>49</v>
      </c>
      <c r="AO8" s="28" t="s">
        <v>48</v>
      </c>
      <c r="AP8" s="28" t="s">
        <v>49</v>
      </c>
      <c r="AQ8" s="28" t="s">
        <v>48</v>
      </c>
      <c r="AR8" s="28" t="s">
        <v>49</v>
      </c>
      <c r="AS8" s="28" t="s">
        <v>48</v>
      </c>
      <c r="AT8" s="28" t="s">
        <v>49</v>
      </c>
      <c r="AU8" s="28" t="s">
        <v>48</v>
      </c>
      <c r="AV8" s="28" t="s">
        <v>49</v>
      </c>
      <c r="AW8" s="28" t="s">
        <v>48</v>
      </c>
      <c r="AX8" s="28" t="s">
        <v>49</v>
      </c>
      <c r="AY8" s="28" t="s">
        <v>48</v>
      </c>
      <c r="AZ8" s="28" t="s">
        <v>49</v>
      </c>
      <c r="BA8" s="31" t="s">
        <v>48</v>
      </c>
      <c r="BB8" s="31" t="s">
        <v>49</v>
      </c>
      <c r="BC8" s="28" t="s">
        <v>48</v>
      </c>
      <c r="BD8" s="28" t="s">
        <v>49</v>
      </c>
      <c r="BE8" s="28" t="s">
        <v>48</v>
      </c>
      <c r="BF8" s="28" t="s">
        <v>49</v>
      </c>
      <c r="BG8" s="28" t="s">
        <v>48</v>
      </c>
      <c r="BH8" s="28" t="s">
        <v>49</v>
      </c>
      <c r="BI8" s="28" t="s">
        <v>48</v>
      </c>
      <c r="BJ8" s="28" t="s">
        <v>49</v>
      </c>
      <c r="BK8" s="28" t="s">
        <v>48</v>
      </c>
      <c r="BL8" s="28" t="s">
        <v>49</v>
      </c>
      <c r="BM8" s="28" t="s">
        <v>48</v>
      </c>
      <c r="BN8" s="28" t="s">
        <v>49</v>
      </c>
      <c r="BO8" s="31" t="s">
        <v>48</v>
      </c>
      <c r="BP8" s="31" t="s">
        <v>49</v>
      </c>
      <c r="BQ8" s="28" t="s">
        <v>48</v>
      </c>
      <c r="BR8" s="28" t="s">
        <v>49</v>
      </c>
      <c r="BS8" s="28" t="s">
        <v>48</v>
      </c>
      <c r="BT8" s="28" t="s">
        <v>49</v>
      </c>
      <c r="BU8" s="28" t="s">
        <v>48</v>
      </c>
      <c r="BV8" s="28" t="s">
        <v>49</v>
      </c>
      <c r="BW8" s="28" t="s">
        <v>48</v>
      </c>
      <c r="BX8" s="28" t="s">
        <v>49</v>
      </c>
      <c r="BY8" s="28" t="s">
        <v>48</v>
      </c>
      <c r="BZ8" s="28" t="s">
        <v>49</v>
      </c>
      <c r="CA8" s="28" t="s">
        <v>48</v>
      </c>
      <c r="CB8" s="28" t="s">
        <v>49</v>
      </c>
      <c r="CC8" s="28" t="s">
        <v>48</v>
      </c>
      <c r="CD8" s="28" t="s">
        <v>49</v>
      </c>
      <c r="CE8" s="28" t="s">
        <v>48</v>
      </c>
      <c r="CF8" s="28" t="s">
        <v>49</v>
      </c>
    </row>
    <row r="9" spans="1:84" x14ac:dyDescent="0.25">
      <c r="A9" s="32">
        <v>1</v>
      </c>
      <c r="B9" s="32">
        <v>2</v>
      </c>
      <c r="C9" s="32">
        <v>3</v>
      </c>
      <c r="D9" s="32">
        <v>4</v>
      </c>
      <c r="E9" s="32">
        <v>5</v>
      </c>
      <c r="F9" s="32">
        <v>6</v>
      </c>
      <c r="G9" s="32">
        <v>7</v>
      </c>
      <c r="H9" s="32">
        <v>8</v>
      </c>
      <c r="I9" s="32">
        <v>9</v>
      </c>
      <c r="J9" s="32">
        <v>10</v>
      </c>
      <c r="K9" s="32">
        <v>11</v>
      </c>
      <c r="L9" s="32">
        <v>12</v>
      </c>
      <c r="M9" s="32">
        <v>13</v>
      </c>
      <c r="N9" s="32">
        <v>14</v>
      </c>
      <c r="O9" s="32">
        <v>15</v>
      </c>
      <c r="P9" s="32">
        <v>16</v>
      </c>
      <c r="Q9" s="32">
        <v>17</v>
      </c>
      <c r="R9" s="32">
        <v>18</v>
      </c>
      <c r="S9" s="32">
        <v>19</v>
      </c>
      <c r="T9" s="32">
        <v>20</v>
      </c>
      <c r="U9" s="32">
        <v>21</v>
      </c>
      <c r="V9" s="32">
        <v>22</v>
      </c>
      <c r="W9" s="32">
        <v>23</v>
      </c>
      <c r="X9" s="32">
        <v>24</v>
      </c>
      <c r="Y9" s="32">
        <v>25</v>
      </c>
      <c r="Z9" s="32">
        <v>26</v>
      </c>
      <c r="AA9" s="32">
        <v>27</v>
      </c>
      <c r="AB9" s="32">
        <v>28</v>
      </c>
      <c r="AC9" s="32">
        <v>29</v>
      </c>
      <c r="AD9" s="32">
        <v>30</v>
      </c>
      <c r="AE9" s="32">
        <v>31</v>
      </c>
      <c r="AF9" s="32">
        <v>32</v>
      </c>
      <c r="AG9" s="32">
        <v>33</v>
      </c>
      <c r="AH9" s="32">
        <v>34</v>
      </c>
      <c r="AI9" s="32">
        <v>35</v>
      </c>
      <c r="AJ9" s="32">
        <v>36</v>
      </c>
      <c r="AK9" s="32">
        <v>37</v>
      </c>
      <c r="AL9" s="32">
        <v>38</v>
      </c>
      <c r="AM9" s="32">
        <v>39</v>
      </c>
      <c r="AN9" s="32">
        <v>40</v>
      </c>
      <c r="AO9" s="32">
        <v>41</v>
      </c>
      <c r="AP9" s="32">
        <v>42</v>
      </c>
      <c r="AQ9" s="32">
        <v>43</v>
      </c>
      <c r="AR9" s="32">
        <v>44</v>
      </c>
      <c r="AS9" s="32">
        <v>45</v>
      </c>
      <c r="AT9" s="32">
        <v>46</v>
      </c>
      <c r="AU9" s="32">
        <v>47</v>
      </c>
      <c r="AV9" s="32">
        <v>48</v>
      </c>
      <c r="AW9" s="32">
        <v>49</v>
      </c>
      <c r="AX9" s="32">
        <v>50</v>
      </c>
      <c r="AY9" s="32">
        <v>51</v>
      </c>
      <c r="AZ9" s="32">
        <v>52</v>
      </c>
      <c r="BA9" s="32">
        <v>53</v>
      </c>
      <c r="BB9" s="32">
        <v>54</v>
      </c>
      <c r="BC9" s="32">
        <v>55</v>
      </c>
      <c r="BD9" s="32">
        <v>56</v>
      </c>
      <c r="BE9" s="32">
        <v>57</v>
      </c>
      <c r="BF9" s="32">
        <v>58</v>
      </c>
      <c r="BG9" s="32">
        <v>59</v>
      </c>
      <c r="BH9" s="32">
        <v>60</v>
      </c>
      <c r="BI9" s="32">
        <v>61</v>
      </c>
      <c r="BJ9" s="32">
        <v>62</v>
      </c>
      <c r="BK9" s="32">
        <v>63</v>
      </c>
      <c r="BL9" s="32">
        <v>64</v>
      </c>
      <c r="BM9" s="32">
        <v>65</v>
      </c>
      <c r="BN9" s="32">
        <v>66</v>
      </c>
      <c r="BO9" s="32">
        <v>67</v>
      </c>
      <c r="BP9" s="32">
        <v>68</v>
      </c>
      <c r="BQ9" s="32">
        <v>69</v>
      </c>
      <c r="BR9" s="32">
        <v>70</v>
      </c>
      <c r="BS9" s="32">
        <v>71</v>
      </c>
      <c r="BT9" s="32">
        <v>72</v>
      </c>
      <c r="BU9" s="32">
        <v>73</v>
      </c>
      <c r="BV9" s="32">
        <v>74</v>
      </c>
      <c r="BW9" s="32">
        <v>75</v>
      </c>
      <c r="BX9" s="32">
        <v>76</v>
      </c>
      <c r="BY9" s="32">
        <v>77</v>
      </c>
      <c r="BZ9" s="32">
        <v>78</v>
      </c>
      <c r="CA9" s="32">
        <v>79</v>
      </c>
      <c r="CB9" s="32">
        <v>80</v>
      </c>
      <c r="CC9" s="32">
        <v>81</v>
      </c>
      <c r="CD9" s="32">
        <v>82</v>
      </c>
      <c r="CE9" s="32">
        <v>83</v>
      </c>
      <c r="CF9" s="32">
        <v>84</v>
      </c>
    </row>
    <row r="10" spans="1:84" s="39" customFormat="1" ht="12" x14ac:dyDescent="0.2">
      <c r="A10" s="34">
        <v>1</v>
      </c>
      <c r="B10" s="35">
        <v>46174</v>
      </c>
      <c r="C10" s="36">
        <v>17528575.123659998</v>
      </c>
      <c r="D10" s="36">
        <v>8676696.7216599993</v>
      </c>
      <c r="E10" s="36">
        <v>33393822.949809998</v>
      </c>
      <c r="F10" s="36"/>
      <c r="G10" s="36">
        <v>141420512.39747</v>
      </c>
      <c r="H10" s="36">
        <v>0</v>
      </c>
      <c r="I10" s="36">
        <v>0</v>
      </c>
      <c r="J10" s="36">
        <v>0</v>
      </c>
      <c r="K10" s="36">
        <v>58216000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2169174.1804299997</v>
      </c>
      <c r="T10" s="36">
        <v>2169174.1804299997</v>
      </c>
      <c r="U10" s="36">
        <v>76415578.230440006</v>
      </c>
      <c r="V10" s="36"/>
      <c r="W10" s="36">
        <v>176312506.42092001</v>
      </c>
      <c r="X10" s="36">
        <v>10845870.902079999</v>
      </c>
      <c r="Y10" s="36">
        <v>30630474.849491999</v>
      </c>
      <c r="Z10" s="36">
        <v>5358045.6257749982</v>
      </c>
      <c r="AA10" s="36">
        <v>59269806.348020002</v>
      </c>
      <c r="AB10" s="36">
        <v>5107802.4475240018</v>
      </c>
      <c r="AC10" s="36">
        <v>150635.53142000001</v>
      </c>
      <c r="AD10" s="36">
        <v>150103.71590000001</v>
      </c>
      <c r="AE10" s="36">
        <v>3259753.3335759998</v>
      </c>
      <c r="AF10" s="36">
        <v>453286.44306600007</v>
      </c>
      <c r="AG10" s="36">
        <v>7448087.4640199998</v>
      </c>
      <c r="AH10" s="36">
        <v>339780.42958000023</v>
      </c>
      <c r="AI10" s="36">
        <v>0</v>
      </c>
      <c r="AJ10" s="36">
        <v>0</v>
      </c>
      <c r="AK10" s="36">
        <v>0</v>
      </c>
      <c r="AL10" s="36">
        <v>0</v>
      </c>
      <c r="AM10" s="36">
        <v>5.7782399999999994</v>
      </c>
      <c r="AN10" s="36">
        <v>0</v>
      </c>
      <c r="AO10" s="36">
        <v>0</v>
      </c>
      <c r="AP10" s="36">
        <v>0</v>
      </c>
      <c r="AQ10" s="36">
        <v>246825.15641850003</v>
      </c>
      <c r="AR10" s="36">
        <v>0</v>
      </c>
      <c r="AS10" s="36">
        <v>291.29000400000001</v>
      </c>
      <c r="AT10" s="36">
        <v>0</v>
      </c>
      <c r="AU10" s="36">
        <v>3533272.9059600001</v>
      </c>
      <c r="AV10" s="36">
        <v>441105.33307000017</v>
      </c>
      <c r="AW10" s="36">
        <v>1713756.2779999999</v>
      </c>
      <c r="AX10" s="36">
        <v>84594.518000000025</v>
      </c>
      <c r="AY10" s="36">
        <v>11374231.138660001</v>
      </c>
      <c r="AZ10" s="36">
        <v>1975105.5279900003</v>
      </c>
      <c r="BA10" s="36">
        <v>0</v>
      </c>
      <c r="BB10" s="36">
        <v>0</v>
      </c>
      <c r="BC10" s="36">
        <v>0</v>
      </c>
      <c r="BD10" s="36">
        <v>0</v>
      </c>
      <c r="BE10" s="36">
        <v>0</v>
      </c>
      <c r="BF10" s="36">
        <v>0</v>
      </c>
      <c r="BG10" s="36">
        <v>117627140.07381</v>
      </c>
      <c r="BH10" s="36">
        <v>13909824.040899999</v>
      </c>
      <c r="BI10" s="36">
        <v>326141.69446500001</v>
      </c>
      <c r="BJ10" s="36">
        <v>1.4769799999921815</v>
      </c>
      <c r="BK10" s="36">
        <v>2096407.6931849997</v>
      </c>
      <c r="BL10" s="36">
        <v>128016.39281999967</v>
      </c>
      <c r="BM10" s="36">
        <v>16788.900235000001</v>
      </c>
      <c r="BN10" s="36">
        <v>1171.6719500000017</v>
      </c>
      <c r="BO10" s="37">
        <v>319820.82020000002</v>
      </c>
      <c r="BP10" s="36">
        <v>0</v>
      </c>
      <c r="BQ10" s="36">
        <v>28420283.908289999</v>
      </c>
      <c r="BR10" s="36">
        <v>28020136.737029999</v>
      </c>
      <c r="BS10" s="36">
        <v>2282546.3374099997</v>
      </c>
      <c r="BT10" s="36">
        <v>50520.15774999978</v>
      </c>
      <c r="BU10" s="36">
        <v>0</v>
      </c>
      <c r="BV10" s="36">
        <v>0</v>
      </c>
      <c r="BW10" s="36">
        <v>1714453.7385799999</v>
      </c>
      <c r="BX10" s="36">
        <v>1713648.1363299999</v>
      </c>
      <c r="BY10" s="36">
        <v>3756691.5718600005</v>
      </c>
      <c r="BZ10" s="36">
        <v>132567.88314000031</v>
      </c>
      <c r="CA10" s="36">
        <v>38933134.664229997</v>
      </c>
      <c r="CB10" s="36">
        <v>30046062.456009999</v>
      </c>
      <c r="CC10" s="36">
        <v>78694005.409580007</v>
      </c>
      <c r="CD10" s="36">
        <v>3477456.0102300001</v>
      </c>
      <c r="CE10" s="38">
        <f>ROUND(W10/CC10*100,4)</f>
        <v>224.04820000000001</v>
      </c>
      <c r="CF10" s="38">
        <f>ROUND(X10/CD10*100,4)</f>
        <v>311.89100000000002</v>
      </c>
    </row>
    <row r="11" spans="1:84" ht="15" customHeight="1" x14ac:dyDescent="0.25">
      <c r="A11" s="34">
        <f>A10+1</f>
        <v>2</v>
      </c>
      <c r="B11" s="35">
        <v>46175</v>
      </c>
      <c r="C11" s="36">
        <v>19047456.43778</v>
      </c>
      <c r="D11" s="36">
        <v>8552506.6614800002</v>
      </c>
      <c r="E11" s="36">
        <v>23743470.56188</v>
      </c>
      <c r="F11" s="36"/>
      <c r="G11" s="36">
        <v>141718382.25841999</v>
      </c>
      <c r="H11" s="36">
        <v>0</v>
      </c>
      <c r="I11" s="36">
        <v>0</v>
      </c>
      <c r="J11" s="36">
        <v>0</v>
      </c>
      <c r="K11" s="36">
        <v>58216000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2138126.6653700001</v>
      </c>
      <c r="T11" s="36">
        <v>2138126.6653700001</v>
      </c>
      <c r="U11" s="36">
        <v>76415578.230440006</v>
      </c>
      <c r="V11" s="40"/>
      <c r="W11" s="36">
        <v>168447857.69301</v>
      </c>
      <c r="X11" s="36">
        <v>10690633.326850001</v>
      </c>
      <c r="Y11" s="36">
        <v>30429215.551933005</v>
      </c>
      <c r="Z11" s="36">
        <v>5339329.1118680043</v>
      </c>
      <c r="AA11" s="36">
        <v>57636225.184171997</v>
      </c>
      <c r="AB11" s="36">
        <v>5418155.1758359978</v>
      </c>
      <c r="AC11" s="36">
        <v>160862.85428</v>
      </c>
      <c r="AD11" s="36">
        <v>160373.99069999999</v>
      </c>
      <c r="AE11" s="36">
        <v>2875113.2147320001</v>
      </c>
      <c r="AF11" s="36">
        <v>452849.636772</v>
      </c>
      <c r="AG11" s="36">
        <v>7094949.1196799995</v>
      </c>
      <c r="AH11" s="36">
        <v>342291.3063199998</v>
      </c>
      <c r="AI11" s="36">
        <v>0</v>
      </c>
      <c r="AJ11" s="36">
        <v>0</v>
      </c>
      <c r="AK11" s="36">
        <v>0</v>
      </c>
      <c r="AL11" s="36">
        <v>0</v>
      </c>
      <c r="AM11" s="36">
        <v>5.7782399999999994</v>
      </c>
      <c r="AN11" s="36">
        <v>0</v>
      </c>
      <c r="AO11" s="36">
        <v>0</v>
      </c>
      <c r="AP11" s="36">
        <v>0</v>
      </c>
      <c r="AQ11" s="36">
        <v>284075.324502</v>
      </c>
      <c r="AR11" s="36">
        <v>-2.9103830456733704E-11</v>
      </c>
      <c r="AS11" s="36">
        <v>89459.650085999994</v>
      </c>
      <c r="AT11" s="36">
        <v>0</v>
      </c>
      <c r="AU11" s="36">
        <v>2747657.2748000002</v>
      </c>
      <c r="AV11" s="36">
        <v>426126.60458000004</v>
      </c>
      <c r="AW11" s="36">
        <v>1866669.86439</v>
      </c>
      <c r="AX11" s="36">
        <v>1315990.85081</v>
      </c>
      <c r="AY11" s="36">
        <v>10347562.850509999</v>
      </c>
      <c r="AZ11" s="36">
        <v>2049190.5715899989</v>
      </c>
      <c r="BA11" s="36">
        <v>0</v>
      </c>
      <c r="BB11" s="36">
        <v>0</v>
      </c>
      <c r="BC11" s="40"/>
      <c r="BD11" s="40"/>
      <c r="BE11" s="36">
        <v>0</v>
      </c>
      <c r="BF11" s="36">
        <v>0</v>
      </c>
      <c r="BG11" s="36">
        <v>113531796.66733</v>
      </c>
      <c r="BH11" s="36">
        <v>15504307.24849</v>
      </c>
      <c r="BI11" s="36">
        <v>318155.478565</v>
      </c>
      <c r="BJ11" s="36">
        <v>1.4800799999939045</v>
      </c>
      <c r="BK11" s="36">
        <v>1902636.47382</v>
      </c>
      <c r="BL11" s="36">
        <v>140774.30846000017</v>
      </c>
      <c r="BM11" s="36">
        <v>104878.604225</v>
      </c>
      <c r="BN11" s="36">
        <v>75868.518794999996</v>
      </c>
      <c r="BO11" s="37">
        <v>319840.32795000001</v>
      </c>
      <c r="BP11" s="36">
        <v>0</v>
      </c>
      <c r="BQ11" s="36">
        <v>27875810.229089998</v>
      </c>
      <c r="BR11" s="36">
        <v>27875663.358289998</v>
      </c>
      <c r="BS11" s="36">
        <v>2254209.267</v>
      </c>
      <c r="BT11" s="36">
        <v>50523.239269999787</v>
      </c>
      <c r="BU11" s="36">
        <v>0</v>
      </c>
      <c r="BV11" s="36">
        <v>0</v>
      </c>
      <c r="BW11" s="36">
        <v>1923915.0980199999</v>
      </c>
      <c r="BX11" s="36">
        <v>1923331.32987</v>
      </c>
      <c r="BY11" s="36">
        <v>3540187.0276500005</v>
      </c>
      <c r="BZ11" s="36">
        <v>1501701.6734400007</v>
      </c>
      <c r="CA11" s="36">
        <v>38239632.50632</v>
      </c>
      <c r="CB11" s="36">
        <v>31567863.908209998</v>
      </c>
      <c r="CC11" s="36">
        <v>75292164.161009997</v>
      </c>
      <c r="CD11" s="36">
        <v>3876076.8121199999</v>
      </c>
      <c r="CE11" s="38">
        <f t="shared" ref="CE11:CF26" si="0">ROUND(W11/CC11*100,4)</f>
        <v>223.72559999999999</v>
      </c>
      <c r="CF11" s="38">
        <f t="shared" si="0"/>
        <v>275.8107</v>
      </c>
    </row>
    <row r="12" spans="1:84" ht="15" customHeight="1" x14ac:dyDescent="0.25">
      <c r="A12" s="34">
        <f t="shared" ref="A12:A29" si="1">A11+1</f>
        <v>3</v>
      </c>
      <c r="B12" s="35">
        <v>46176</v>
      </c>
      <c r="C12" s="36">
        <v>18453613.268060002</v>
      </c>
      <c r="D12" s="36">
        <v>8203625.8865800034</v>
      </c>
      <c r="E12" s="36">
        <v>30815408.885109998</v>
      </c>
      <c r="F12" s="36"/>
      <c r="G12" s="36">
        <v>141873299.64184999</v>
      </c>
      <c r="H12" s="36">
        <v>0</v>
      </c>
      <c r="I12" s="36">
        <v>0</v>
      </c>
      <c r="J12" s="36">
        <v>0</v>
      </c>
      <c r="K12" s="36">
        <v>51716000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2050906.4716699996</v>
      </c>
      <c r="T12" s="36">
        <v>2050906.4716699996</v>
      </c>
      <c r="U12" s="36">
        <v>76415578.230440006</v>
      </c>
      <c r="V12" s="40"/>
      <c r="W12" s="36">
        <v>168493650.03623</v>
      </c>
      <c r="X12" s="36">
        <v>10254532.35823</v>
      </c>
      <c r="Y12" s="36">
        <v>30022344.885467004</v>
      </c>
      <c r="Z12" s="36">
        <v>5321724.6430240003</v>
      </c>
      <c r="AA12" s="36">
        <v>58084214.856377997</v>
      </c>
      <c r="AB12" s="36">
        <v>5374258.6534159956</v>
      </c>
      <c r="AC12" s="36">
        <v>146795.86502</v>
      </c>
      <c r="AD12" s="36">
        <v>146290.46343</v>
      </c>
      <c r="AE12" s="36">
        <v>2835310.4116919995</v>
      </c>
      <c r="AF12" s="36">
        <v>379904.05533199967</v>
      </c>
      <c r="AG12" s="36">
        <v>6814744.485439999</v>
      </c>
      <c r="AH12" s="36">
        <v>346420.68733999925</v>
      </c>
      <c r="AI12" s="36">
        <v>0</v>
      </c>
      <c r="AJ12" s="36">
        <v>0</v>
      </c>
      <c r="AK12" s="36">
        <v>0</v>
      </c>
      <c r="AL12" s="36">
        <v>0</v>
      </c>
      <c r="AM12" s="36">
        <v>5.7782399999999994</v>
      </c>
      <c r="AN12" s="36">
        <v>0</v>
      </c>
      <c r="AO12" s="36">
        <v>0</v>
      </c>
      <c r="AP12" s="36">
        <v>0</v>
      </c>
      <c r="AQ12" s="36">
        <v>285263.33222950005</v>
      </c>
      <c r="AR12" s="36">
        <v>2.9103830456733704E-11</v>
      </c>
      <c r="AS12" s="36">
        <v>89459.650085999994</v>
      </c>
      <c r="AT12" s="36">
        <v>0</v>
      </c>
      <c r="AU12" s="36">
        <v>2755883.1334700002</v>
      </c>
      <c r="AV12" s="36">
        <v>482641.04167000018</v>
      </c>
      <c r="AW12" s="36">
        <v>875811.85507000005</v>
      </c>
      <c r="AX12" s="36">
        <v>875410.52587000001</v>
      </c>
      <c r="AY12" s="36">
        <v>10924759.942419998</v>
      </c>
      <c r="AZ12" s="36">
        <v>2008409.3293299992</v>
      </c>
      <c r="BA12" s="36">
        <v>0</v>
      </c>
      <c r="BB12" s="36">
        <v>0</v>
      </c>
      <c r="BC12" s="40"/>
      <c r="BD12" s="40"/>
      <c r="BE12" s="36">
        <v>0</v>
      </c>
      <c r="BF12" s="36">
        <v>0</v>
      </c>
      <c r="BG12" s="36">
        <v>112834594.19551</v>
      </c>
      <c r="BH12" s="36">
        <v>14935059.39941</v>
      </c>
      <c r="BI12" s="36">
        <v>316118.70546999999</v>
      </c>
      <c r="BJ12" s="36">
        <v>1.481339999998454</v>
      </c>
      <c r="BK12" s="36">
        <v>1864779.5768299999</v>
      </c>
      <c r="BL12" s="36">
        <v>136679.88359000007</v>
      </c>
      <c r="BM12" s="36">
        <v>108152.95212</v>
      </c>
      <c r="BN12" s="36">
        <v>75927.303694999995</v>
      </c>
      <c r="BO12" s="37">
        <v>320088.14857000002</v>
      </c>
      <c r="BP12" s="36">
        <v>0</v>
      </c>
      <c r="BQ12" s="36">
        <v>27603054.08619</v>
      </c>
      <c r="BR12" s="36">
        <v>27602911.60489</v>
      </c>
      <c r="BS12" s="36">
        <v>2425219.1451499998</v>
      </c>
      <c r="BT12" s="36">
        <v>50562.38599999994</v>
      </c>
      <c r="BU12" s="36">
        <v>0</v>
      </c>
      <c r="BV12" s="36">
        <v>0</v>
      </c>
      <c r="BW12" s="36">
        <v>1113485.5620199998</v>
      </c>
      <c r="BX12" s="36">
        <v>1113290.0223999999</v>
      </c>
      <c r="BY12" s="36">
        <v>4491843.4199600006</v>
      </c>
      <c r="BZ12" s="36">
        <v>2535868.9662100002</v>
      </c>
      <c r="CA12" s="36">
        <v>38242741.596309997</v>
      </c>
      <c r="CB12" s="36">
        <v>31515241.64813</v>
      </c>
      <c r="CC12" s="36">
        <v>74591852.599199995</v>
      </c>
      <c r="CD12" s="36">
        <v>3733764.8498499999</v>
      </c>
      <c r="CE12" s="38">
        <f t="shared" si="0"/>
        <v>225.88749999999999</v>
      </c>
      <c r="CF12" s="38">
        <f t="shared" si="0"/>
        <v>274.64319999999998</v>
      </c>
    </row>
    <row r="13" spans="1:84" ht="15" customHeight="1" x14ac:dyDescent="0.25">
      <c r="A13" s="34">
        <f t="shared" si="1"/>
        <v>4</v>
      </c>
      <c r="B13" s="35">
        <v>46177</v>
      </c>
      <c r="C13" s="36">
        <v>19277759.555100001</v>
      </c>
      <c r="D13" s="36">
        <v>9123639.7529200017</v>
      </c>
      <c r="E13" s="36">
        <v>32455986.997590002</v>
      </c>
      <c r="F13" s="36"/>
      <c r="G13" s="36">
        <v>141612859.43594</v>
      </c>
      <c r="H13" s="36">
        <v>394582.13519999385</v>
      </c>
      <c r="I13" s="36">
        <v>0</v>
      </c>
      <c r="J13" s="36">
        <v>0</v>
      </c>
      <c r="K13" s="36">
        <v>54216000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2379555.4720199998</v>
      </c>
      <c r="T13" s="36">
        <v>2379555.4720199998</v>
      </c>
      <c r="U13" s="36">
        <v>76415578.230440006</v>
      </c>
      <c r="V13" s="40"/>
      <c r="W13" s="36">
        <v>173526583.23021999</v>
      </c>
      <c r="X13" s="36">
        <v>11897777.36015</v>
      </c>
      <c r="Y13" s="36">
        <v>29998054.856905002</v>
      </c>
      <c r="Z13" s="36">
        <v>5323310.1224040017</v>
      </c>
      <c r="AA13" s="36">
        <v>58801473.843692012</v>
      </c>
      <c r="AB13" s="36">
        <v>5538781.9365980066</v>
      </c>
      <c r="AC13" s="36">
        <v>169924.64864</v>
      </c>
      <c r="AD13" s="36">
        <v>169420.44422999999</v>
      </c>
      <c r="AE13" s="36">
        <v>2785689.8104319996</v>
      </c>
      <c r="AF13" s="36">
        <v>380316.6907319997</v>
      </c>
      <c r="AG13" s="36">
        <v>7684968.76963</v>
      </c>
      <c r="AH13" s="36">
        <v>345386.19790000026</v>
      </c>
      <c r="AI13" s="36">
        <v>0</v>
      </c>
      <c r="AJ13" s="36">
        <v>0</v>
      </c>
      <c r="AK13" s="36">
        <v>0</v>
      </c>
      <c r="AL13" s="36">
        <v>0</v>
      </c>
      <c r="AM13" s="36">
        <v>5.7782399999999994</v>
      </c>
      <c r="AN13" s="36">
        <v>0</v>
      </c>
      <c r="AO13" s="36">
        <v>0</v>
      </c>
      <c r="AP13" s="36">
        <v>0</v>
      </c>
      <c r="AQ13" s="36">
        <v>286447.57461900002</v>
      </c>
      <c r="AR13" s="36">
        <v>2.9103830456733704E-11</v>
      </c>
      <c r="AS13" s="36">
        <v>89459.650085999994</v>
      </c>
      <c r="AT13" s="36">
        <v>0</v>
      </c>
      <c r="AU13" s="36">
        <v>2524092.3599899998</v>
      </c>
      <c r="AV13" s="36">
        <v>315320.91368999984</v>
      </c>
      <c r="AW13" s="36">
        <v>3405056.8362600002</v>
      </c>
      <c r="AX13" s="36">
        <v>2180758.2537000002</v>
      </c>
      <c r="AY13" s="36">
        <v>11308648.98385</v>
      </c>
      <c r="AZ13" s="36">
        <v>1999059.397640001</v>
      </c>
      <c r="BA13" s="36">
        <v>0</v>
      </c>
      <c r="BB13" s="36">
        <v>0</v>
      </c>
      <c r="BC13" s="40"/>
      <c r="BD13" s="40"/>
      <c r="BE13" s="36">
        <v>0</v>
      </c>
      <c r="BF13" s="36">
        <v>0</v>
      </c>
      <c r="BG13" s="36">
        <v>117053823.11234</v>
      </c>
      <c r="BH13" s="36">
        <v>16252353.95689</v>
      </c>
      <c r="BI13" s="36">
        <v>316560.85977500002</v>
      </c>
      <c r="BJ13" s="36">
        <v>1.4830600000277627</v>
      </c>
      <c r="BK13" s="36">
        <v>1852440.81587</v>
      </c>
      <c r="BL13" s="36">
        <v>120504.05535500003</v>
      </c>
      <c r="BM13" s="36">
        <v>108217.392725</v>
      </c>
      <c r="BN13" s="36">
        <v>75991.744299999991</v>
      </c>
      <c r="BO13" s="37">
        <v>320359.81199000002</v>
      </c>
      <c r="BP13" s="36">
        <v>0</v>
      </c>
      <c r="BQ13" s="36">
        <v>26810555.652520001</v>
      </c>
      <c r="BR13" s="36">
        <v>26810413.183490001</v>
      </c>
      <c r="BS13" s="36">
        <v>2069224.6840000001</v>
      </c>
      <c r="BT13" s="36">
        <v>77899.446920000017</v>
      </c>
      <c r="BU13" s="36">
        <v>0</v>
      </c>
      <c r="BV13" s="36">
        <v>0</v>
      </c>
      <c r="BW13" s="36">
        <v>3477323.6086899997</v>
      </c>
      <c r="BX13" s="36">
        <v>3474643.2961199996</v>
      </c>
      <c r="BY13" s="36">
        <v>3209526.2227899996</v>
      </c>
      <c r="BZ13" s="36">
        <v>1209140.4279799999</v>
      </c>
      <c r="CA13" s="36">
        <v>38164209.048359998</v>
      </c>
      <c r="CB13" s="36">
        <v>31768593.637230001</v>
      </c>
      <c r="CC13" s="36">
        <v>78889614.063979998</v>
      </c>
      <c r="CD13" s="36">
        <v>4063088.4892199999</v>
      </c>
      <c r="CE13" s="38">
        <f t="shared" si="0"/>
        <v>219.96129999999999</v>
      </c>
      <c r="CF13" s="38">
        <f t="shared" si="0"/>
        <v>292.82589999999999</v>
      </c>
    </row>
    <row r="14" spans="1:84" ht="15" customHeight="1" x14ac:dyDescent="0.25">
      <c r="A14" s="34">
        <f t="shared" si="1"/>
        <v>5</v>
      </c>
      <c r="B14" s="35">
        <v>46178</v>
      </c>
      <c r="C14" s="36">
        <v>20071314.83498</v>
      </c>
      <c r="D14" s="36">
        <v>8950830.6918000001</v>
      </c>
      <c r="E14" s="36">
        <v>29356544.362380002</v>
      </c>
      <c r="F14" s="36"/>
      <c r="G14" s="36">
        <v>141665107.10707</v>
      </c>
      <c r="H14" s="36">
        <v>393548.71380001307</v>
      </c>
      <c r="I14" s="36">
        <v>0</v>
      </c>
      <c r="J14" s="36">
        <v>0</v>
      </c>
      <c r="K14" s="36">
        <v>60716000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2336094.8514100001</v>
      </c>
      <c r="T14" s="36">
        <v>2336094.8514100001</v>
      </c>
      <c r="U14" s="36">
        <v>76415578.230440006</v>
      </c>
      <c r="V14" s="40"/>
      <c r="W14" s="36">
        <v>177729482.92539001</v>
      </c>
      <c r="X14" s="36">
        <v>11680474.256999999</v>
      </c>
      <c r="Y14" s="36">
        <v>30608764.050283995</v>
      </c>
      <c r="Z14" s="36">
        <v>5305690.7550779944</v>
      </c>
      <c r="AA14" s="36">
        <v>59623350.191939995</v>
      </c>
      <c r="AB14" s="36">
        <v>5367646.6363919927</v>
      </c>
      <c r="AC14" s="36">
        <v>165802.41443</v>
      </c>
      <c r="AD14" s="36">
        <v>165299.40746000002</v>
      </c>
      <c r="AE14" s="36">
        <v>3063488.0312760002</v>
      </c>
      <c r="AF14" s="36">
        <v>400809.43281599996</v>
      </c>
      <c r="AG14" s="36">
        <v>7621616.4736700002</v>
      </c>
      <c r="AH14" s="36">
        <v>341898.43709000025</v>
      </c>
      <c r="AI14" s="36">
        <v>0</v>
      </c>
      <c r="AJ14" s="36">
        <v>0</v>
      </c>
      <c r="AK14" s="36">
        <v>0</v>
      </c>
      <c r="AL14" s="36">
        <v>0</v>
      </c>
      <c r="AM14" s="36">
        <v>5.7782399999999994</v>
      </c>
      <c r="AN14" s="36">
        <v>0</v>
      </c>
      <c r="AO14" s="36">
        <v>0</v>
      </c>
      <c r="AP14" s="36">
        <v>0</v>
      </c>
      <c r="AQ14" s="36">
        <v>298787.71541300003</v>
      </c>
      <c r="AR14" s="36">
        <v>0</v>
      </c>
      <c r="AS14" s="36">
        <v>89459.650085999994</v>
      </c>
      <c r="AT14" s="36">
        <v>0</v>
      </c>
      <c r="AU14" s="36">
        <v>2741113.1456800001</v>
      </c>
      <c r="AV14" s="36">
        <v>360964.88480000012</v>
      </c>
      <c r="AW14" s="36">
        <v>3786716.7879400002</v>
      </c>
      <c r="AX14" s="36">
        <v>3783336.6822600001</v>
      </c>
      <c r="AY14" s="36">
        <v>11113302.413840001</v>
      </c>
      <c r="AZ14" s="36">
        <v>1971185.6296200007</v>
      </c>
      <c r="BA14" s="36">
        <v>0</v>
      </c>
      <c r="BB14" s="36">
        <v>0</v>
      </c>
      <c r="BC14" s="40"/>
      <c r="BD14" s="40"/>
      <c r="BE14" s="36">
        <v>0</v>
      </c>
      <c r="BF14" s="36">
        <v>0</v>
      </c>
      <c r="BG14" s="36">
        <v>119112406.65279999</v>
      </c>
      <c r="BH14" s="36">
        <v>17696831.865510002</v>
      </c>
      <c r="BI14" s="36">
        <v>317665.58041500003</v>
      </c>
      <c r="BJ14" s="36">
        <v>1.4795500000182074</v>
      </c>
      <c r="BK14" s="36">
        <v>1841220.8135299999</v>
      </c>
      <c r="BL14" s="36">
        <v>120315.53969499993</v>
      </c>
      <c r="BM14" s="36">
        <v>108233.67425000001</v>
      </c>
      <c r="BN14" s="36">
        <v>76008.025825000004</v>
      </c>
      <c r="BO14" s="37">
        <v>320428.45035</v>
      </c>
      <c r="BP14" s="36">
        <v>0</v>
      </c>
      <c r="BQ14" s="36">
        <v>27882978.039719999</v>
      </c>
      <c r="BR14" s="36">
        <v>27882835.60069</v>
      </c>
      <c r="BS14" s="36">
        <v>2210719.2849399997</v>
      </c>
      <c r="BT14" s="36">
        <v>77901.4807099998</v>
      </c>
      <c r="BU14" s="36">
        <v>0</v>
      </c>
      <c r="BV14" s="36">
        <v>0</v>
      </c>
      <c r="BW14" s="36">
        <v>3703000.87573</v>
      </c>
      <c r="BX14" s="36">
        <v>3701793.5223900001</v>
      </c>
      <c r="BY14" s="36">
        <v>3279340.4631699999</v>
      </c>
      <c r="BZ14" s="36">
        <v>1189772.6621099999</v>
      </c>
      <c r="CA14" s="36">
        <v>39663587.182109997</v>
      </c>
      <c r="CB14" s="36">
        <v>33048628.310970001</v>
      </c>
      <c r="CC14" s="36">
        <v>79448819.470689997</v>
      </c>
      <c r="CD14" s="36">
        <v>4424207.9663800001</v>
      </c>
      <c r="CE14" s="38">
        <f t="shared" si="0"/>
        <v>223.70310000000001</v>
      </c>
      <c r="CF14" s="38">
        <f t="shared" si="0"/>
        <v>264.01280000000003</v>
      </c>
    </row>
    <row r="15" spans="1:84" ht="15" customHeight="1" x14ac:dyDescent="0.25">
      <c r="A15" s="34">
        <f t="shared" si="1"/>
        <v>6</v>
      </c>
      <c r="B15" s="35">
        <v>46179</v>
      </c>
      <c r="C15" s="36">
        <v>19687101.380929999</v>
      </c>
      <c r="D15" s="36">
        <v>9659109.3816499989</v>
      </c>
      <c r="E15" s="36">
        <v>31128049.399089999</v>
      </c>
      <c r="F15" s="36"/>
      <c r="G15" s="36">
        <v>141709340.83464998</v>
      </c>
      <c r="H15" s="36">
        <v>394644.76679998636</v>
      </c>
      <c r="I15" s="36">
        <v>0</v>
      </c>
      <c r="J15" s="36">
        <v>0</v>
      </c>
      <c r="K15" s="36">
        <v>71716000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2513438.5371100004</v>
      </c>
      <c r="T15" s="36">
        <v>2513438.5371100004</v>
      </c>
      <c r="U15" s="36">
        <v>76415578.230440006</v>
      </c>
      <c r="V15" s="40"/>
      <c r="W15" s="36">
        <v>190338351.92133999</v>
      </c>
      <c r="X15" s="36">
        <v>12567192.685559999</v>
      </c>
      <c r="Y15" s="36">
        <v>33626775.199283004</v>
      </c>
      <c r="Z15" s="36">
        <v>5334009.4781820029</v>
      </c>
      <c r="AA15" s="36">
        <v>58767962.475083999</v>
      </c>
      <c r="AB15" s="36">
        <v>6585583.9823539974</v>
      </c>
      <c r="AC15" s="36">
        <v>154652.16847</v>
      </c>
      <c r="AD15" s="36">
        <v>154150.75915</v>
      </c>
      <c r="AE15" s="36">
        <v>2991681.7546819998</v>
      </c>
      <c r="AF15" s="36">
        <v>398904.09303199989</v>
      </c>
      <c r="AG15" s="36">
        <v>7865152.8039699998</v>
      </c>
      <c r="AH15" s="36">
        <v>342598.11576999992</v>
      </c>
      <c r="AI15" s="36">
        <v>0</v>
      </c>
      <c r="AJ15" s="36">
        <v>0</v>
      </c>
      <c r="AK15" s="36">
        <v>0</v>
      </c>
      <c r="AL15" s="36">
        <v>0</v>
      </c>
      <c r="AM15" s="36">
        <v>5.7782399999999994</v>
      </c>
      <c r="AN15" s="36">
        <v>0</v>
      </c>
      <c r="AO15" s="36">
        <v>0</v>
      </c>
      <c r="AP15" s="36">
        <v>0</v>
      </c>
      <c r="AQ15" s="36">
        <v>295142.04282149998</v>
      </c>
      <c r="AR15" s="36">
        <v>0</v>
      </c>
      <c r="AS15" s="36">
        <v>89459.650085999994</v>
      </c>
      <c r="AT15" s="36">
        <v>0</v>
      </c>
      <c r="AU15" s="36">
        <v>3051434.67967</v>
      </c>
      <c r="AV15" s="36">
        <v>471850.06044999976</v>
      </c>
      <c r="AW15" s="36">
        <v>1319659.6535099999</v>
      </c>
      <c r="AX15" s="36">
        <v>1317985.2601399999</v>
      </c>
      <c r="AY15" s="36">
        <v>11042028.79819</v>
      </c>
      <c r="AZ15" s="36">
        <v>2012728.2747600004</v>
      </c>
      <c r="BA15" s="36">
        <v>0</v>
      </c>
      <c r="BB15" s="36">
        <v>0</v>
      </c>
      <c r="BC15" s="40"/>
      <c r="BD15" s="40"/>
      <c r="BE15" s="36">
        <v>0</v>
      </c>
      <c r="BF15" s="36">
        <v>0</v>
      </c>
      <c r="BG15" s="36">
        <v>119203955.00401001</v>
      </c>
      <c r="BH15" s="36">
        <v>16617810.023840001</v>
      </c>
      <c r="BI15" s="36">
        <v>311612.17237500002</v>
      </c>
      <c r="BJ15" s="36">
        <v>1.4833800000196788</v>
      </c>
      <c r="BK15" s="36">
        <v>1839136.5711149997</v>
      </c>
      <c r="BL15" s="36">
        <v>120493.9067199995</v>
      </c>
      <c r="BM15" s="36">
        <v>89659.927875000008</v>
      </c>
      <c r="BN15" s="36">
        <v>76059.269810000013</v>
      </c>
      <c r="BO15" s="37">
        <v>320644.48057000001</v>
      </c>
      <c r="BP15" s="36">
        <v>0</v>
      </c>
      <c r="BQ15" s="36">
        <v>29731253.879149996</v>
      </c>
      <c r="BR15" s="36">
        <v>29331111.780569997</v>
      </c>
      <c r="BS15" s="36">
        <v>1968084.51782</v>
      </c>
      <c r="BT15" s="36">
        <v>77964.892049999908</v>
      </c>
      <c r="BU15" s="36">
        <v>0</v>
      </c>
      <c r="BV15" s="36">
        <v>0</v>
      </c>
      <c r="BW15" s="36">
        <v>1317362.1658300001</v>
      </c>
      <c r="BX15" s="36">
        <v>1317059.71053</v>
      </c>
      <c r="BY15" s="36">
        <v>2069770.2789400001</v>
      </c>
      <c r="BZ15" s="36">
        <v>284325.02963</v>
      </c>
      <c r="CA15" s="36">
        <v>37647523.99368</v>
      </c>
      <c r="CB15" s="36">
        <v>31207016.072689999</v>
      </c>
      <c r="CC15" s="36">
        <v>81556431.010330006</v>
      </c>
      <c r="CD15" s="36">
        <v>4154452.5059600002</v>
      </c>
      <c r="CE15" s="38">
        <f t="shared" si="0"/>
        <v>233.38239999999999</v>
      </c>
      <c r="CF15" s="38">
        <f t="shared" si="0"/>
        <v>302.49939999999998</v>
      </c>
    </row>
    <row r="16" spans="1:84" ht="15" customHeight="1" x14ac:dyDescent="0.25">
      <c r="A16" s="34">
        <f t="shared" si="1"/>
        <v>7</v>
      </c>
      <c r="B16" s="35">
        <v>46182</v>
      </c>
      <c r="C16" s="36">
        <v>18563591.247790001</v>
      </c>
      <c r="D16" s="36">
        <v>9085469.9337100014</v>
      </c>
      <c r="E16" s="36">
        <v>28782694.68414</v>
      </c>
      <c r="F16" s="36"/>
      <c r="G16" s="36">
        <v>141855891.61701</v>
      </c>
      <c r="H16" s="36">
        <v>394407.22499999404</v>
      </c>
      <c r="I16" s="36">
        <v>0</v>
      </c>
      <c r="J16" s="36">
        <v>0</v>
      </c>
      <c r="K16" s="36">
        <v>69216000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2369969.2897000001</v>
      </c>
      <c r="T16" s="36">
        <v>2369969.2897000001</v>
      </c>
      <c r="U16" s="36">
        <v>76415578.230440006</v>
      </c>
      <c r="V16" s="40"/>
      <c r="W16" s="36">
        <v>184372568.60817999</v>
      </c>
      <c r="X16" s="36">
        <v>11849846.44839</v>
      </c>
      <c r="Y16" s="36">
        <v>32470057.660180006</v>
      </c>
      <c r="Z16" s="36">
        <v>5437820.6316670049</v>
      </c>
      <c r="AA16" s="36">
        <v>58471337.861166008</v>
      </c>
      <c r="AB16" s="36">
        <v>6088349.7916520042</v>
      </c>
      <c r="AC16" s="36">
        <v>202148.06094999998</v>
      </c>
      <c r="AD16" s="36">
        <v>201649.9546</v>
      </c>
      <c r="AE16" s="36">
        <v>2972360.1909980001</v>
      </c>
      <c r="AF16" s="36">
        <v>398742.36908799992</v>
      </c>
      <c r="AG16" s="36">
        <v>7667436.6182299992</v>
      </c>
      <c r="AH16" s="36">
        <v>342921.67806999938</v>
      </c>
      <c r="AI16" s="36">
        <v>0</v>
      </c>
      <c r="AJ16" s="36">
        <v>0</v>
      </c>
      <c r="AK16" s="36">
        <v>0</v>
      </c>
      <c r="AL16" s="36">
        <v>0</v>
      </c>
      <c r="AM16" s="36">
        <v>5.7782399999999994</v>
      </c>
      <c r="AN16" s="36">
        <v>0</v>
      </c>
      <c r="AO16" s="36">
        <v>0</v>
      </c>
      <c r="AP16" s="36">
        <v>0</v>
      </c>
      <c r="AQ16" s="36">
        <v>298689.89928450005</v>
      </c>
      <c r="AR16" s="36">
        <v>0</v>
      </c>
      <c r="AS16" s="36">
        <v>89459.650085999994</v>
      </c>
      <c r="AT16" s="36">
        <v>0</v>
      </c>
      <c r="AU16" s="36">
        <v>2602430.2484999998</v>
      </c>
      <c r="AV16" s="36">
        <v>619451.95262999972</v>
      </c>
      <c r="AW16" s="36">
        <v>4870275.0887800008</v>
      </c>
      <c r="AX16" s="36">
        <v>3338058.4701800006</v>
      </c>
      <c r="AY16" s="36">
        <v>10974736.891459998</v>
      </c>
      <c r="AZ16" s="36">
        <v>2040891.8098599985</v>
      </c>
      <c r="BA16" s="36">
        <v>0</v>
      </c>
      <c r="BB16" s="36">
        <v>0</v>
      </c>
      <c r="BC16" s="40"/>
      <c r="BD16" s="40"/>
      <c r="BE16" s="36">
        <v>0</v>
      </c>
      <c r="BF16" s="36">
        <v>0</v>
      </c>
      <c r="BG16" s="36">
        <v>120618937.94787</v>
      </c>
      <c r="BH16" s="36">
        <v>18467886.657749999</v>
      </c>
      <c r="BI16" s="36">
        <v>309278.34791999997</v>
      </c>
      <c r="BJ16" s="36">
        <v>1.4825099999725353</v>
      </c>
      <c r="BK16" s="36">
        <v>1735899.832685</v>
      </c>
      <c r="BL16" s="36">
        <v>113527.00386000001</v>
      </c>
      <c r="BM16" s="36">
        <v>89623.937124999997</v>
      </c>
      <c r="BN16" s="36">
        <v>76023.279060000001</v>
      </c>
      <c r="BO16" s="37">
        <v>320492.75365999999</v>
      </c>
      <c r="BP16" s="36">
        <v>0</v>
      </c>
      <c r="BQ16" s="36">
        <v>27556515.259960003</v>
      </c>
      <c r="BR16" s="36">
        <v>27556373.176380005</v>
      </c>
      <c r="BS16" s="36">
        <v>1968061.84399</v>
      </c>
      <c r="BT16" s="36">
        <v>77927.333600000013</v>
      </c>
      <c r="BU16" s="36">
        <v>0</v>
      </c>
      <c r="BV16" s="36">
        <v>0</v>
      </c>
      <c r="BW16" s="36">
        <v>4860882.7397299996</v>
      </c>
      <c r="BX16" s="36">
        <v>4845240.0691499999</v>
      </c>
      <c r="BY16" s="36">
        <v>1669842.2526799997</v>
      </c>
      <c r="BZ16" s="36">
        <v>149911.6538299997</v>
      </c>
      <c r="CA16" s="36">
        <v>38510596.967749998</v>
      </c>
      <c r="CB16" s="36">
        <v>32819003.99839</v>
      </c>
      <c r="CC16" s="36">
        <v>82108340.980120003</v>
      </c>
      <c r="CD16" s="36">
        <v>4616971.6644400004</v>
      </c>
      <c r="CE16" s="38">
        <f t="shared" si="0"/>
        <v>224.5479</v>
      </c>
      <c r="CF16" s="38">
        <f t="shared" si="0"/>
        <v>256.65839999999997</v>
      </c>
    </row>
    <row r="17" spans="1:84" ht="15" customHeight="1" x14ac:dyDescent="0.25">
      <c r="A17" s="34">
        <f t="shared" si="1"/>
        <v>8</v>
      </c>
      <c r="B17" s="35">
        <v>46183</v>
      </c>
      <c r="C17" s="36">
        <v>17604230.48717</v>
      </c>
      <c r="D17" s="36">
        <v>8386407.7827899996</v>
      </c>
      <c r="E17" s="36">
        <v>31055755.96342</v>
      </c>
      <c r="F17" s="36"/>
      <c r="G17" s="36">
        <v>139206201.80263001</v>
      </c>
      <c r="H17" s="36">
        <v>392245.67100000381</v>
      </c>
      <c r="I17" s="36">
        <v>0</v>
      </c>
      <c r="J17" s="36">
        <v>0</v>
      </c>
      <c r="K17" s="36">
        <v>63716000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2194663.36344</v>
      </c>
      <c r="T17" s="36">
        <v>2194663.36344</v>
      </c>
      <c r="U17" s="36">
        <v>76415578.230440006</v>
      </c>
      <c r="V17" s="40"/>
      <c r="W17" s="36">
        <v>177361273.38622999</v>
      </c>
      <c r="X17" s="36">
        <v>10973316.81724</v>
      </c>
      <c r="Y17" s="36">
        <v>32204515.549316004</v>
      </c>
      <c r="Z17" s="36">
        <v>5446313.5338530028</v>
      </c>
      <c r="AA17" s="36">
        <v>58214044.052142002</v>
      </c>
      <c r="AB17" s="36">
        <v>6289508.503213997</v>
      </c>
      <c r="AC17" s="36">
        <v>174172.71980999998</v>
      </c>
      <c r="AD17" s="36">
        <v>173676.76742999998</v>
      </c>
      <c r="AE17" s="36">
        <v>2875502.8390879999</v>
      </c>
      <c r="AF17" s="36">
        <v>397396.49778799969</v>
      </c>
      <c r="AG17" s="36">
        <v>7178155.4655699991</v>
      </c>
      <c r="AH17" s="36">
        <v>346602.82917999936</v>
      </c>
      <c r="AI17" s="36">
        <v>0</v>
      </c>
      <c r="AJ17" s="36">
        <v>0</v>
      </c>
      <c r="AK17" s="36">
        <v>0</v>
      </c>
      <c r="AL17" s="36">
        <v>0</v>
      </c>
      <c r="AM17" s="36">
        <v>5.7782399999999994</v>
      </c>
      <c r="AN17" s="36">
        <v>0</v>
      </c>
      <c r="AO17" s="36">
        <v>0</v>
      </c>
      <c r="AP17" s="36">
        <v>0</v>
      </c>
      <c r="AQ17" s="36">
        <v>282557.47376150003</v>
      </c>
      <c r="AR17" s="36">
        <v>0</v>
      </c>
      <c r="AS17" s="36">
        <v>89459.650085999994</v>
      </c>
      <c r="AT17" s="36">
        <v>0</v>
      </c>
      <c r="AU17" s="36">
        <v>2523879.9605599996</v>
      </c>
      <c r="AV17" s="36">
        <v>376337.25337999966</v>
      </c>
      <c r="AW17" s="36">
        <v>2962209.3877899996</v>
      </c>
      <c r="AX17" s="36">
        <v>2832318.3960899999</v>
      </c>
      <c r="AY17" s="36">
        <v>12289930.624079999</v>
      </c>
      <c r="AZ17" s="36">
        <v>2186149.222099999</v>
      </c>
      <c r="BA17" s="36">
        <v>0</v>
      </c>
      <c r="BB17" s="36">
        <v>0</v>
      </c>
      <c r="BC17" s="40"/>
      <c r="BD17" s="40"/>
      <c r="BE17" s="36">
        <v>0</v>
      </c>
      <c r="BF17" s="36">
        <v>0</v>
      </c>
      <c r="BG17" s="36">
        <v>118794433.50044</v>
      </c>
      <c r="BH17" s="36">
        <v>18048303.003040001</v>
      </c>
      <c r="BI17" s="36">
        <v>305322.77324500005</v>
      </c>
      <c r="BJ17" s="36">
        <v>1.4756000000343192</v>
      </c>
      <c r="BK17" s="36">
        <v>1762900.69826</v>
      </c>
      <c r="BL17" s="36">
        <v>109370.36281499984</v>
      </c>
      <c r="BM17" s="36">
        <v>84829.899434999999</v>
      </c>
      <c r="BN17" s="36">
        <v>76288.239585000003</v>
      </c>
      <c r="BO17" s="37">
        <v>321609.75273000001</v>
      </c>
      <c r="BP17" s="36">
        <v>0</v>
      </c>
      <c r="BQ17" s="36">
        <v>28303041.262359999</v>
      </c>
      <c r="BR17" s="36">
        <v>28302899.193779998</v>
      </c>
      <c r="BS17" s="36">
        <v>1976338.5907999999</v>
      </c>
      <c r="BT17" s="36">
        <v>78152.571149999974</v>
      </c>
      <c r="BU17" s="36">
        <v>0</v>
      </c>
      <c r="BV17" s="36">
        <v>0</v>
      </c>
      <c r="BW17" s="36">
        <v>3204261.7499499996</v>
      </c>
      <c r="BX17" s="36">
        <v>3201478.1143199997</v>
      </c>
      <c r="BY17" s="36">
        <v>3475350.3983400008</v>
      </c>
      <c r="BZ17" s="36">
        <v>1875262.6423700007</v>
      </c>
      <c r="CA17" s="36">
        <v>39433655.125119999</v>
      </c>
      <c r="CB17" s="36">
        <v>33643452.599629998</v>
      </c>
      <c r="CC17" s="36">
        <v>79360778.375320002</v>
      </c>
      <c r="CD17" s="36">
        <v>4512075.7507600002</v>
      </c>
      <c r="CE17" s="38">
        <f t="shared" si="0"/>
        <v>223.4873</v>
      </c>
      <c r="CF17" s="38">
        <f t="shared" si="0"/>
        <v>243.19890000000001</v>
      </c>
    </row>
    <row r="18" spans="1:84" ht="15" customHeight="1" x14ac:dyDescent="0.25">
      <c r="A18" s="34">
        <f t="shared" si="1"/>
        <v>9</v>
      </c>
      <c r="B18" s="35">
        <v>46184</v>
      </c>
      <c r="C18" s="36">
        <v>17218512.499959998</v>
      </c>
      <c r="D18" s="36">
        <v>8310256.5057399981</v>
      </c>
      <c r="E18" s="36">
        <v>32977633.097770002</v>
      </c>
      <c r="F18" s="36"/>
      <c r="G18" s="36">
        <v>139656297.88642001</v>
      </c>
      <c r="H18" s="36">
        <v>396393.86880001426</v>
      </c>
      <c r="I18" s="36">
        <v>0</v>
      </c>
      <c r="J18" s="36">
        <v>0</v>
      </c>
      <c r="K18" s="36">
        <v>66216000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2176662.5936400001</v>
      </c>
      <c r="T18" s="36">
        <v>2176662.5936400001</v>
      </c>
      <c r="U18" s="36">
        <v>76375679.506830007</v>
      </c>
      <c r="V18" s="40"/>
      <c r="W18" s="36">
        <v>181869426.57095999</v>
      </c>
      <c r="X18" s="36">
        <v>10883312.968180001</v>
      </c>
      <c r="Y18" s="36">
        <v>32168614.447865006</v>
      </c>
      <c r="Z18" s="36">
        <v>5473010.6701440038</v>
      </c>
      <c r="AA18" s="36">
        <v>57843672.487322003</v>
      </c>
      <c r="AB18" s="36">
        <v>5629999.7734420011</v>
      </c>
      <c r="AC18" s="36">
        <v>165394.71200000003</v>
      </c>
      <c r="AD18" s="36">
        <v>164901.18118000001</v>
      </c>
      <c r="AE18" s="36">
        <v>5485977.6080959998</v>
      </c>
      <c r="AF18" s="36">
        <v>397306.34791599982</v>
      </c>
      <c r="AG18" s="36">
        <v>7739969.7541899998</v>
      </c>
      <c r="AH18" s="36">
        <v>349312.45956000016</v>
      </c>
      <c r="AI18" s="36">
        <v>0</v>
      </c>
      <c r="AJ18" s="36">
        <v>0</v>
      </c>
      <c r="AK18" s="36">
        <v>0</v>
      </c>
      <c r="AL18" s="36">
        <v>0</v>
      </c>
      <c r="AM18" s="36">
        <v>5.7782399999999994</v>
      </c>
      <c r="AN18" s="36">
        <v>0</v>
      </c>
      <c r="AO18" s="36">
        <v>0</v>
      </c>
      <c r="AP18" s="36">
        <v>0</v>
      </c>
      <c r="AQ18" s="36">
        <v>291299.689403</v>
      </c>
      <c r="AR18" s="36">
        <v>0</v>
      </c>
      <c r="AS18" s="36">
        <v>89459.650085999994</v>
      </c>
      <c r="AT18" s="36">
        <v>0</v>
      </c>
      <c r="AU18" s="36">
        <v>2570718.2815699996</v>
      </c>
      <c r="AV18" s="36">
        <v>411534.16740999976</v>
      </c>
      <c r="AW18" s="36">
        <v>3033079.4989400003</v>
      </c>
      <c r="AX18" s="36">
        <v>1749051.0437500002</v>
      </c>
      <c r="AY18" s="36">
        <v>10998411.616199998</v>
      </c>
      <c r="AZ18" s="36">
        <v>2012686.9445899986</v>
      </c>
      <c r="BA18" s="36">
        <v>0</v>
      </c>
      <c r="BB18" s="36">
        <v>0</v>
      </c>
      <c r="BC18" s="40"/>
      <c r="BD18" s="40"/>
      <c r="BE18" s="36">
        <v>0</v>
      </c>
      <c r="BF18" s="36">
        <v>0</v>
      </c>
      <c r="BG18" s="36">
        <v>120386603.52391</v>
      </c>
      <c r="BH18" s="36">
        <v>16187802.587990001</v>
      </c>
      <c r="BI18" s="36">
        <v>293686.03703499999</v>
      </c>
      <c r="BJ18" s="36">
        <v>1.4907799999782583</v>
      </c>
      <c r="BK18" s="36">
        <v>1598307.9548499999</v>
      </c>
      <c r="BL18" s="36">
        <v>39288.886584999935</v>
      </c>
      <c r="BM18" s="36">
        <v>82065.158939999994</v>
      </c>
      <c r="BN18" s="36">
        <v>76855.17972</v>
      </c>
      <c r="BO18" s="37">
        <v>323999.81283000001</v>
      </c>
      <c r="BP18" s="36">
        <v>0</v>
      </c>
      <c r="BQ18" s="36">
        <v>26015749.37133</v>
      </c>
      <c r="BR18" s="36">
        <v>26015607.62934</v>
      </c>
      <c r="BS18" s="36">
        <v>1814609.6176400001</v>
      </c>
      <c r="BT18" s="36">
        <v>78749.533460000064</v>
      </c>
      <c r="BU18" s="36">
        <v>0</v>
      </c>
      <c r="BV18" s="36">
        <v>0</v>
      </c>
      <c r="BW18" s="36">
        <v>3024347.1547800004</v>
      </c>
      <c r="BX18" s="36">
        <v>3022204.9429800003</v>
      </c>
      <c r="BY18" s="36">
        <v>3418821.1577700004</v>
      </c>
      <c r="BZ18" s="36">
        <v>1877607.7689400006</v>
      </c>
      <c r="CA18" s="36">
        <v>36571586.265179999</v>
      </c>
      <c r="CB18" s="36">
        <v>31110315.431809999</v>
      </c>
      <c r="CC18" s="36">
        <v>83815017.258729994</v>
      </c>
      <c r="CD18" s="36">
        <v>4046950.6469999999</v>
      </c>
      <c r="CE18" s="38">
        <f t="shared" si="0"/>
        <v>216.98910000000001</v>
      </c>
      <c r="CF18" s="38">
        <f t="shared" si="0"/>
        <v>268.92630000000003</v>
      </c>
    </row>
    <row r="19" spans="1:84" ht="15" customHeight="1" x14ac:dyDescent="0.25">
      <c r="A19" s="34">
        <f t="shared" si="1"/>
        <v>10</v>
      </c>
      <c r="B19" s="35">
        <v>46185</v>
      </c>
      <c r="C19" s="36">
        <v>17256553.187919997</v>
      </c>
      <c r="D19" s="36">
        <v>7586336.3584499974</v>
      </c>
      <c r="E19" s="36">
        <v>31365319.752730001</v>
      </c>
      <c r="F19" s="36"/>
      <c r="G19" s="36">
        <v>139750224.53131002</v>
      </c>
      <c r="H19" s="36">
        <v>396370.19100001454</v>
      </c>
      <c r="I19" s="36">
        <v>0</v>
      </c>
      <c r="J19" s="36">
        <v>0</v>
      </c>
      <c r="K19" s="36">
        <v>68716000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1995676.6373700001</v>
      </c>
      <c r="T19" s="36">
        <v>1995676.6373700001</v>
      </c>
      <c r="U19" s="36">
        <v>76375679.506830007</v>
      </c>
      <c r="V19" s="40"/>
      <c r="W19" s="36">
        <v>182708094.60249001</v>
      </c>
      <c r="X19" s="36">
        <v>9978383.1868099999</v>
      </c>
      <c r="Y19" s="36">
        <v>32042940.669568002</v>
      </c>
      <c r="Z19" s="36">
        <v>5457138.1049370002</v>
      </c>
      <c r="AA19" s="36">
        <v>58745545.539080009</v>
      </c>
      <c r="AB19" s="36">
        <v>5629416.6918880036</v>
      </c>
      <c r="AC19" s="36">
        <v>158081.89575</v>
      </c>
      <c r="AD19" s="36">
        <v>157589.98457999999</v>
      </c>
      <c r="AE19" s="36">
        <v>2642548.4252319997</v>
      </c>
      <c r="AF19" s="36">
        <v>396450.45829199976</v>
      </c>
      <c r="AG19" s="36">
        <v>7661057.7237499999</v>
      </c>
      <c r="AH19" s="36">
        <v>348967.93573999946</v>
      </c>
      <c r="AI19" s="36">
        <v>0</v>
      </c>
      <c r="AJ19" s="36">
        <v>0</v>
      </c>
      <c r="AK19" s="36">
        <v>0</v>
      </c>
      <c r="AL19" s="36">
        <v>0</v>
      </c>
      <c r="AM19" s="36">
        <v>5.7782399999999994</v>
      </c>
      <c r="AN19" s="36">
        <v>0</v>
      </c>
      <c r="AO19" s="36">
        <v>0</v>
      </c>
      <c r="AP19" s="36">
        <v>0</v>
      </c>
      <c r="AQ19" s="36">
        <v>289819.00133500004</v>
      </c>
      <c r="AR19" s="36">
        <v>0</v>
      </c>
      <c r="AS19" s="36">
        <v>89459.650085999994</v>
      </c>
      <c r="AT19" s="36">
        <v>0</v>
      </c>
      <c r="AU19" s="36">
        <v>2758149.5398200005</v>
      </c>
      <c r="AV19" s="36">
        <v>438268.1424200004</v>
      </c>
      <c r="AW19" s="36">
        <v>1668789.4435000001</v>
      </c>
      <c r="AX19" s="36">
        <v>1667373.55746</v>
      </c>
      <c r="AY19" s="36">
        <v>14617066.43235</v>
      </c>
      <c r="AZ19" s="36">
        <v>2089375.9013800006</v>
      </c>
      <c r="BA19" s="36">
        <v>0</v>
      </c>
      <c r="BB19" s="36">
        <v>0</v>
      </c>
      <c r="BC19" s="40"/>
      <c r="BD19" s="40"/>
      <c r="BE19" s="36">
        <v>0</v>
      </c>
      <c r="BF19" s="36">
        <v>0</v>
      </c>
      <c r="BG19" s="36">
        <v>120673464.09871</v>
      </c>
      <c r="BH19" s="36">
        <v>16184580.776690001</v>
      </c>
      <c r="BI19" s="36">
        <v>301074.557745</v>
      </c>
      <c r="BJ19" s="36">
        <v>1.4911099999881117</v>
      </c>
      <c r="BK19" s="36">
        <v>1575847.5964099998</v>
      </c>
      <c r="BL19" s="36">
        <v>35974.334934999781</v>
      </c>
      <c r="BM19" s="36">
        <v>77907.035770000002</v>
      </c>
      <c r="BN19" s="36">
        <v>77087.063040000008</v>
      </c>
      <c r="BO19" s="37">
        <v>324977.36764000001</v>
      </c>
      <c r="BP19" s="36">
        <v>0</v>
      </c>
      <c r="BQ19" s="36">
        <v>27925243.986030001</v>
      </c>
      <c r="BR19" s="36">
        <v>27925102.259040002</v>
      </c>
      <c r="BS19" s="36">
        <v>1814846.0879200001</v>
      </c>
      <c r="BT19" s="36">
        <v>78971.142620000057</v>
      </c>
      <c r="BU19" s="36">
        <v>0</v>
      </c>
      <c r="BV19" s="36">
        <v>0</v>
      </c>
      <c r="BW19" s="36">
        <v>2210102.3658400001</v>
      </c>
      <c r="BX19" s="36">
        <v>2209005.78015</v>
      </c>
      <c r="BY19" s="36">
        <v>3995947.23459</v>
      </c>
      <c r="BZ19" s="36">
        <v>2294288.4371199999</v>
      </c>
      <c r="CA19" s="36">
        <v>38225946.23195</v>
      </c>
      <c r="CB19" s="36">
        <v>32620430.508019999</v>
      </c>
      <c r="CC19" s="36">
        <v>82447517.866760001</v>
      </c>
      <c r="CD19" s="36">
        <v>4046145.19417</v>
      </c>
      <c r="CE19" s="38">
        <f t="shared" si="0"/>
        <v>221.6053</v>
      </c>
      <c r="CF19" s="38">
        <f t="shared" si="0"/>
        <v>246.6146</v>
      </c>
    </row>
    <row r="20" spans="1:84" ht="15" customHeight="1" x14ac:dyDescent="0.25">
      <c r="A20" s="34">
        <f t="shared" si="1"/>
        <v>11</v>
      </c>
      <c r="B20" s="35">
        <v>46186</v>
      </c>
      <c r="C20" s="36">
        <v>16410451.864949999</v>
      </c>
      <c r="D20" s="36">
        <v>7172846.70218</v>
      </c>
      <c r="E20" s="36">
        <v>32255653.730939999</v>
      </c>
      <c r="F20" s="36"/>
      <c r="G20" s="36">
        <v>139783787.53639001</v>
      </c>
      <c r="H20" s="36">
        <v>395917.25760000944</v>
      </c>
      <c r="I20" s="36">
        <v>0</v>
      </c>
      <c r="J20" s="36">
        <v>0</v>
      </c>
      <c r="K20" s="36">
        <v>73006000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1892190.9899500001</v>
      </c>
      <c r="T20" s="36">
        <v>1892190.9899500001</v>
      </c>
      <c r="U20" s="36">
        <v>76375679.506830007</v>
      </c>
      <c r="V20" s="40"/>
      <c r="W20" s="36">
        <v>186972404.61539999</v>
      </c>
      <c r="X20" s="36">
        <v>9460954.9497299995</v>
      </c>
      <c r="Y20" s="36">
        <v>32158183.657285005</v>
      </c>
      <c r="Z20" s="36">
        <v>5439311.9618500043</v>
      </c>
      <c r="AA20" s="36">
        <v>59505380.658822007</v>
      </c>
      <c r="AB20" s="36">
        <v>5623201.5938880015</v>
      </c>
      <c r="AC20" s="36">
        <v>147289.50323999999</v>
      </c>
      <c r="AD20" s="36">
        <v>146800.28761999999</v>
      </c>
      <c r="AE20" s="36">
        <v>3216850.0084059997</v>
      </c>
      <c r="AF20" s="36">
        <v>396288.22435599961</v>
      </c>
      <c r="AG20" s="36">
        <v>8246220.6351399999</v>
      </c>
      <c r="AH20" s="36">
        <v>347892.27206999989</v>
      </c>
      <c r="AI20" s="36">
        <v>0</v>
      </c>
      <c r="AJ20" s="36">
        <v>0</v>
      </c>
      <c r="AK20" s="36">
        <v>0</v>
      </c>
      <c r="AL20" s="36">
        <v>0</v>
      </c>
      <c r="AM20" s="36">
        <v>5.7782399999999994</v>
      </c>
      <c r="AN20" s="36">
        <v>0</v>
      </c>
      <c r="AO20" s="36">
        <v>0</v>
      </c>
      <c r="AP20" s="36">
        <v>0</v>
      </c>
      <c r="AQ20" s="36">
        <v>288465.37332449999</v>
      </c>
      <c r="AR20" s="36">
        <v>0</v>
      </c>
      <c r="AS20" s="36">
        <v>89459.650085999994</v>
      </c>
      <c r="AT20" s="36">
        <v>0</v>
      </c>
      <c r="AU20" s="36">
        <v>3306160.8318700003</v>
      </c>
      <c r="AV20" s="36">
        <v>638716.21800000034</v>
      </c>
      <c r="AW20" s="36">
        <v>2462958.74131</v>
      </c>
      <c r="AX20" s="36">
        <v>2122107.7765699998</v>
      </c>
      <c r="AY20" s="36">
        <v>14929002.02636</v>
      </c>
      <c r="AZ20" s="36">
        <v>2007074.8056799993</v>
      </c>
      <c r="BA20" s="36">
        <v>0</v>
      </c>
      <c r="BB20" s="36">
        <v>0</v>
      </c>
      <c r="BC20" s="40"/>
      <c r="BD20" s="40"/>
      <c r="BE20" s="36">
        <v>0</v>
      </c>
      <c r="BF20" s="36">
        <v>0</v>
      </c>
      <c r="BG20" s="36">
        <v>124349976.86408</v>
      </c>
      <c r="BH20" s="36">
        <v>16721393.140040001</v>
      </c>
      <c r="BI20" s="36">
        <v>299388.97432500002</v>
      </c>
      <c r="BJ20" s="36">
        <v>1.489400000020396</v>
      </c>
      <c r="BK20" s="36">
        <v>1534901.3677349999</v>
      </c>
      <c r="BL20" s="36">
        <v>35382.836439999832</v>
      </c>
      <c r="BM20" s="36">
        <v>75806.394050000003</v>
      </c>
      <c r="BN20" s="36">
        <v>75806.394050000003</v>
      </c>
      <c r="BO20" s="37">
        <v>324591.54778000002</v>
      </c>
      <c r="BP20" s="36">
        <v>0</v>
      </c>
      <c r="BQ20" s="36">
        <v>28672444.190370001</v>
      </c>
      <c r="BR20" s="36">
        <v>28272302.478380002</v>
      </c>
      <c r="BS20" s="36">
        <v>1814797.14644</v>
      </c>
      <c r="BT20" s="36">
        <v>78877.617779999971</v>
      </c>
      <c r="BU20" s="36">
        <v>0</v>
      </c>
      <c r="BV20" s="36">
        <v>0</v>
      </c>
      <c r="BW20" s="36">
        <v>2285268.3381500002</v>
      </c>
      <c r="BX20" s="36">
        <v>2282641.7961200001</v>
      </c>
      <c r="BY20" s="36">
        <v>4281119.2507699998</v>
      </c>
      <c r="BZ20" s="36">
        <v>2300928.26033</v>
      </c>
      <c r="CA20" s="36">
        <v>39288317.209619999</v>
      </c>
      <c r="CB20" s="36">
        <v>33045940.872510001</v>
      </c>
      <c r="CC20" s="36">
        <v>85061659.654459998</v>
      </c>
      <c r="CD20" s="36">
        <v>4180348.2850100002</v>
      </c>
      <c r="CE20" s="38">
        <f t="shared" si="0"/>
        <v>219.8081</v>
      </c>
      <c r="CF20" s="38">
        <f t="shared" si="0"/>
        <v>226.31979999999999</v>
      </c>
    </row>
    <row r="21" spans="1:84" ht="15" customHeight="1" x14ac:dyDescent="0.25">
      <c r="A21" s="34">
        <f t="shared" si="1"/>
        <v>12</v>
      </c>
      <c r="B21" s="35">
        <v>46189</v>
      </c>
      <c r="C21" s="36">
        <v>16766860.904389996</v>
      </c>
      <c r="D21" s="36">
        <v>6752282.6450199969</v>
      </c>
      <c r="E21" s="36">
        <v>28565130.614149999</v>
      </c>
      <c r="F21" s="36"/>
      <c r="G21" s="36">
        <v>140247224.17030999</v>
      </c>
      <c r="H21" s="36">
        <v>396100.56959998608</v>
      </c>
      <c r="I21" s="36">
        <v>0</v>
      </c>
      <c r="J21" s="36">
        <v>0</v>
      </c>
      <c r="K21" s="36">
        <v>77006000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1787095.8036700001</v>
      </c>
      <c r="T21" s="36">
        <v>1787095.8036700001</v>
      </c>
      <c r="U21" s="36">
        <v>76375679.506830007</v>
      </c>
      <c r="V21" s="40"/>
      <c r="W21" s="36">
        <v>187996631.98568001</v>
      </c>
      <c r="X21" s="36">
        <v>8935479.0182799995</v>
      </c>
      <c r="Y21" s="36">
        <v>31664007.984331004</v>
      </c>
      <c r="Z21" s="36">
        <v>5539380.1292150011</v>
      </c>
      <c r="AA21" s="36">
        <v>61002859.081356004</v>
      </c>
      <c r="AB21" s="36">
        <v>5721166.512873997</v>
      </c>
      <c r="AC21" s="36">
        <v>213272.84427</v>
      </c>
      <c r="AD21" s="36">
        <v>212785.91417999999</v>
      </c>
      <c r="AE21" s="36">
        <v>2733403.2141559999</v>
      </c>
      <c r="AF21" s="36">
        <v>396052.98611599975</v>
      </c>
      <c r="AG21" s="36">
        <v>8251757.5173399998</v>
      </c>
      <c r="AH21" s="36">
        <v>348296.14810000005</v>
      </c>
      <c r="AI21" s="36">
        <v>0</v>
      </c>
      <c r="AJ21" s="36">
        <v>0</v>
      </c>
      <c r="AK21" s="36">
        <v>0</v>
      </c>
      <c r="AL21" s="36">
        <v>0</v>
      </c>
      <c r="AM21" s="36">
        <v>5.7782399999999994</v>
      </c>
      <c r="AN21" s="36">
        <v>0</v>
      </c>
      <c r="AO21" s="36">
        <v>0</v>
      </c>
      <c r="AP21" s="36">
        <v>0</v>
      </c>
      <c r="AQ21" s="36">
        <v>292690.71981350001</v>
      </c>
      <c r="AR21" s="36">
        <v>0</v>
      </c>
      <c r="AS21" s="36">
        <v>89459.650085999994</v>
      </c>
      <c r="AT21" s="36">
        <v>0</v>
      </c>
      <c r="AU21" s="36">
        <v>3336829.2513500005</v>
      </c>
      <c r="AV21" s="36">
        <v>1079911.1454300005</v>
      </c>
      <c r="AW21" s="36">
        <v>3063504.73153</v>
      </c>
      <c r="AX21" s="36">
        <v>2475189.92882</v>
      </c>
      <c r="AY21" s="36">
        <v>16634890.429020001</v>
      </c>
      <c r="AZ21" s="36">
        <v>2065511.4980300013</v>
      </c>
      <c r="BA21" s="36">
        <v>0</v>
      </c>
      <c r="BB21" s="36">
        <v>0</v>
      </c>
      <c r="BC21" s="40"/>
      <c r="BD21" s="40"/>
      <c r="BE21" s="36">
        <v>0</v>
      </c>
      <c r="BF21" s="36">
        <v>0</v>
      </c>
      <c r="BG21" s="36">
        <v>127282681.20149</v>
      </c>
      <c r="BH21" s="36">
        <v>17838294.26275</v>
      </c>
      <c r="BI21" s="36">
        <v>282830.1703</v>
      </c>
      <c r="BJ21" s="36">
        <v>3.0418399999907706</v>
      </c>
      <c r="BK21" s="36">
        <v>1476787.9576600001</v>
      </c>
      <c r="BL21" s="36">
        <v>35228.836685000068</v>
      </c>
      <c r="BM21" s="36">
        <v>75618.757800000007</v>
      </c>
      <c r="BN21" s="36">
        <v>75618.757800000007</v>
      </c>
      <c r="BO21" s="37">
        <v>323788.11765999999</v>
      </c>
      <c r="BP21" s="36">
        <v>0</v>
      </c>
      <c r="BQ21" s="36">
        <v>31336881.84296</v>
      </c>
      <c r="BR21" s="36">
        <v>31336740.160969999</v>
      </c>
      <c r="BS21" s="36">
        <v>1814558.1271500001</v>
      </c>
      <c r="BT21" s="36">
        <v>78697.630330000073</v>
      </c>
      <c r="BU21" s="36">
        <v>0</v>
      </c>
      <c r="BV21" s="36">
        <v>0</v>
      </c>
      <c r="BW21" s="36">
        <v>2683946.1359000001</v>
      </c>
      <c r="BX21" s="36">
        <v>2680932.56813</v>
      </c>
      <c r="BY21" s="36">
        <v>2034920.01979</v>
      </c>
      <c r="BZ21" s="36">
        <v>189227.76445000002</v>
      </c>
      <c r="CA21" s="36">
        <v>40029331.129220001</v>
      </c>
      <c r="CB21" s="36">
        <v>34396448.76021</v>
      </c>
      <c r="CC21" s="36">
        <v>87253350.072270006</v>
      </c>
      <c r="CD21" s="36">
        <v>4459573.5656899996</v>
      </c>
      <c r="CE21" s="38">
        <f t="shared" si="0"/>
        <v>215.4606</v>
      </c>
      <c r="CF21" s="38">
        <f t="shared" si="0"/>
        <v>200.36619999999999</v>
      </c>
    </row>
    <row r="22" spans="1:84" ht="15" customHeight="1" x14ac:dyDescent="0.25">
      <c r="A22" s="34">
        <f t="shared" si="1"/>
        <v>13</v>
      </c>
      <c r="B22" s="35">
        <v>46190</v>
      </c>
      <c r="C22" s="36">
        <v>15797204.98126</v>
      </c>
      <c r="D22" s="36">
        <v>6255073.0285899993</v>
      </c>
      <c r="E22" s="36">
        <v>28282683.260600001</v>
      </c>
      <c r="F22" s="36"/>
      <c r="G22" s="36">
        <v>140324034.14829001</v>
      </c>
      <c r="H22" s="36">
        <v>397464.71639999747</v>
      </c>
      <c r="I22" s="36">
        <v>0</v>
      </c>
      <c r="J22" s="36">
        <v>0</v>
      </c>
      <c r="K22" s="36">
        <v>77006000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1663134.4362299999</v>
      </c>
      <c r="T22" s="36">
        <v>1663134.4362299999</v>
      </c>
      <c r="U22" s="36">
        <v>76375679.506830007</v>
      </c>
      <c r="V22" s="40"/>
      <c r="W22" s="36">
        <v>186697377.31957</v>
      </c>
      <c r="X22" s="36">
        <v>8315672.1812399998</v>
      </c>
      <c r="Y22" s="36">
        <v>31498538.832645997</v>
      </c>
      <c r="Z22" s="36">
        <v>5513024.1362609994</v>
      </c>
      <c r="AA22" s="36">
        <v>61216980.176060013</v>
      </c>
      <c r="AB22" s="36">
        <v>5587168.9240360083</v>
      </c>
      <c r="AC22" s="36">
        <v>206207.61525</v>
      </c>
      <c r="AD22" s="36">
        <v>205722.70195000002</v>
      </c>
      <c r="AE22" s="36">
        <v>2808480.5028639999</v>
      </c>
      <c r="AF22" s="36">
        <v>396900.33594399993</v>
      </c>
      <c r="AG22" s="36">
        <v>7577759.4306800002</v>
      </c>
      <c r="AH22" s="36">
        <v>349583.12126000022</v>
      </c>
      <c r="AI22" s="36">
        <v>0</v>
      </c>
      <c r="AJ22" s="36">
        <v>0</v>
      </c>
      <c r="AK22" s="36">
        <v>0</v>
      </c>
      <c r="AL22" s="36">
        <v>0</v>
      </c>
      <c r="AM22" s="36">
        <v>5.7782399999999994</v>
      </c>
      <c r="AN22" s="36">
        <v>0</v>
      </c>
      <c r="AO22" s="36">
        <v>0</v>
      </c>
      <c r="AP22" s="36">
        <v>0</v>
      </c>
      <c r="AQ22" s="36">
        <v>290262.68877750007</v>
      </c>
      <c r="AR22" s="36">
        <v>2.9103830456733704E-11</v>
      </c>
      <c r="AS22" s="36">
        <v>89459.650085999994</v>
      </c>
      <c r="AT22" s="36">
        <v>0</v>
      </c>
      <c r="AU22" s="36">
        <v>2733797.3970500003</v>
      </c>
      <c r="AV22" s="36">
        <v>355257.36296000006</v>
      </c>
      <c r="AW22" s="36">
        <v>2779919.37108</v>
      </c>
      <c r="AX22" s="36">
        <v>1856332.6897599997</v>
      </c>
      <c r="AY22" s="36">
        <v>15644652.574059999</v>
      </c>
      <c r="AZ22" s="36">
        <v>2025772.1504999995</v>
      </c>
      <c r="BA22" s="36">
        <v>0</v>
      </c>
      <c r="BB22" s="36">
        <v>0</v>
      </c>
      <c r="BC22" s="40"/>
      <c r="BD22" s="40"/>
      <c r="BE22" s="36">
        <v>0</v>
      </c>
      <c r="BF22" s="36">
        <v>0</v>
      </c>
      <c r="BG22" s="36">
        <v>124846064.01679</v>
      </c>
      <c r="BH22" s="36">
        <v>16289761.422669999</v>
      </c>
      <c r="BI22" s="36">
        <v>287707.95431499998</v>
      </c>
      <c r="BJ22" s="36">
        <v>0.13668999997025821</v>
      </c>
      <c r="BK22" s="36">
        <v>1532020.285505</v>
      </c>
      <c r="BL22" s="36">
        <v>36066.960305000037</v>
      </c>
      <c r="BM22" s="36">
        <v>75624.326144999999</v>
      </c>
      <c r="BN22" s="36">
        <v>75624.326144999999</v>
      </c>
      <c r="BO22" s="37">
        <v>323811.96045999997</v>
      </c>
      <c r="BP22" s="36">
        <v>0</v>
      </c>
      <c r="BQ22" s="36">
        <v>28435268.599129997</v>
      </c>
      <c r="BR22" s="36">
        <v>28435126.947139997</v>
      </c>
      <c r="BS22" s="36">
        <v>2214320.06904</v>
      </c>
      <c r="BT22" s="36">
        <v>78720.926969999913</v>
      </c>
      <c r="BU22" s="36">
        <v>0</v>
      </c>
      <c r="BV22" s="36">
        <v>0</v>
      </c>
      <c r="BW22" s="36">
        <v>2844450.0712000001</v>
      </c>
      <c r="BX22" s="36">
        <v>2843068.7432200001</v>
      </c>
      <c r="BY22" s="36">
        <v>4150780.56024</v>
      </c>
      <c r="BZ22" s="36">
        <v>2170080.0245400001</v>
      </c>
      <c r="CA22" s="36">
        <v>39863983.82604</v>
      </c>
      <c r="CB22" s="36">
        <v>33638688.065020002</v>
      </c>
      <c r="CC22" s="36">
        <v>84982080.190750003</v>
      </c>
      <c r="CD22" s="36">
        <v>4072440.35567</v>
      </c>
      <c r="CE22" s="38">
        <f t="shared" si="0"/>
        <v>219.69030000000001</v>
      </c>
      <c r="CF22" s="38">
        <f t="shared" si="0"/>
        <v>204.19380000000001</v>
      </c>
    </row>
    <row r="23" spans="1:84" ht="15" customHeight="1" x14ac:dyDescent="0.25">
      <c r="A23" s="34">
        <f t="shared" si="1"/>
        <v>14</v>
      </c>
      <c r="B23" s="35">
        <v>46191</v>
      </c>
      <c r="C23" s="36">
        <v>15613415.931259999</v>
      </c>
      <c r="D23" s="36">
        <v>5915172.2121399995</v>
      </c>
      <c r="E23" s="36">
        <v>27179424.709550001</v>
      </c>
      <c r="F23" s="36"/>
      <c r="G23" s="36">
        <v>139999250.25602999</v>
      </c>
      <c r="H23" s="36">
        <v>396727.6493999958</v>
      </c>
      <c r="I23" s="36">
        <v>0</v>
      </c>
      <c r="J23" s="36">
        <v>0</v>
      </c>
      <c r="K23" s="36">
        <v>75006000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1577974.9654000001</v>
      </c>
      <c r="T23" s="36">
        <v>1577974.9654000001</v>
      </c>
      <c r="U23" s="36">
        <v>76375679.506830007</v>
      </c>
      <c r="V23" s="40"/>
      <c r="W23" s="36">
        <v>183000386.3554</v>
      </c>
      <c r="X23" s="36">
        <v>7889874.8269300004</v>
      </c>
      <c r="Y23" s="36">
        <v>31187629.985586002</v>
      </c>
      <c r="Z23" s="36">
        <v>5458226.481058999</v>
      </c>
      <c r="AA23" s="36">
        <v>60611414.926876009</v>
      </c>
      <c r="AB23" s="36">
        <v>5628620.5378760044</v>
      </c>
      <c r="AC23" s="36">
        <v>204236.94537</v>
      </c>
      <c r="AD23" s="36">
        <v>203753.50990999999</v>
      </c>
      <c r="AE23" s="36">
        <v>2816201.2305139997</v>
      </c>
      <c r="AF23" s="36">
        <v>394730.03300399962</v>
      </c>
      <c r="AG23" s="36">
        <v>7695302.7061799997</v>
      </c>
      <c r="AH23" s="36">
        <v>349351.50500999938</v>
      </c>
      <c r="AI23" s="36">
        <v>0</v>
      </c>
      <c r="AJ23" s="36">
        <v>0</v>
      </c>
      <c r="AK23" s="36">
        <v>0</v>
      </c>
      <c r="AL23" s="36">
        <v>0</v>
      </c>
      <c r="AM23" s="36">
        <v>5.7782399999999994</v>
      </c>
      <c r="AN23" s="36">
        <v>0</v>
      </c>
      <c r="AO23" s="36">
        <v>0</v>
      </c>
      <c r="AP23" s="36">
        <v>0</v>
      </c>
      <c r="AQ23" s="36">
        <v>291551.90749449999</v>
      </c>
      <c r="AR23" s="36">
        <v>0</v>
      </c>
      <c r="AS23" s="36">
        <v>89466.770585999984</v>
      </c>
      <c r="AT23" s="36">
        <v>0</v>
      </c>
      <c r="AU23" s="36">
        <v>2616424.6649199999</v>
      </c>
      <c r="AV23" s="36">
        <v>341947.51549999975</v>
      </c>
      <c r="AW23" s="36">
        <v>1371558.4377900001</v>
      </c>
      <c r="AX23" s="36">
        <v>1169502.39219</v>
      </c>
      <c r="AY23" s="36">
        <v>15460402.408430001</v>
      </c>
      <c r="AZ23" s="36">
        <v>2080919.3711600006</v>
      </c>
      <c r="BA23" s="36">
        <v>0</v>
      </c>
      <c r="BB23" s="36">
        <v>0</v>
      </c>
      <c r="BC23" s="40"/>
      <c r="BD23" s="40"/>
      <c r="BE23" s="36">
        <v>0</v>
      </c>
      <c r="BF23" s="36">
        <v>0</v>
      </c>
      <c r="BG23" s="36">
        <v>122344195.76199</v>
      </c>
      <c r="BH23" s="36">
        <v>15627051.345690001</v>
      </c>
      <c r="BI23" s="36">
        <v>288951.72062500002</v>
      </c>
      <c r="BJ23" s="36">
        <v>0.13659000000188826</v>
      </c>
      <c r="BK23" s="36">
        <v>1522606.5867849998</v>
      </c>
      <c r="BL23" s="36">
        <v>35984.20920499981</v>
      </c>
      <c r="BM23" s="36">
        <v>75565.436709999994</v>
      </c>
      <c r="BN23" s="36">
        <v>75565.436709999994</v>
      </c>
      <c r="BO23" s="37">
        <v>323559.80479000002</v>
      </c>
      <c r="BP23" s="36">
        <v>0</v>
      </c>
      <c r="BQ23" s="36">
        <v>29658160.547899999</v>
      </c>
      <c r="BR23" s="36">
        <v>29658019.224629998</v>
      </c>
      <c r="BS23" s="36">
        <v>1305032.74175</v>
      </c>
      <c r="BT23" s="36">
        <v>83919.479079999961</v>
      </c>
      <c r="BU23" s="36">
        <v>0</v>
      </c>
      <c r="BV23" s="36">
        <v>0</v>
      </c>
      <c r="BW23" s="36">
        <v>1427761.3440500002</v>
      </c>
      <c r="BX23" s="36">
        <v>1427243.7185200001</v>
      </c>
      <c r="BY23" s="36">
        <v>4151257.3351299996</v>
      </c>
      <c r="BZ23" s="36">
        <v>2167795.2510299995</v>
      </c>
      <c r="CA23" s="36">
        <v>38752895.517739996</v>
      </c>
      <c r="CB23" s="36">
        <v>33448527.455770001</v>
      </c>
      <c r="CC23" s="36">
        <v>83591300.24425</v>
      </c>
      <c r="CD23" s="36">
        <v>3906762.8364200001</v>
      </c>
      <c r="CE23" s="38">
        <f t="shared" si="0"/>
        <v>218.9228</v>
      </c>
      <c r="CF23" s="38">
        <f t="shared" si="0"/>
        <v>201.95429999999999</v>
      </c>
    </row>
    <row r="24" spans="1:84" ht="15" customHeight="1" x14ac:dyDescent="0.25">
      <c r="A24" s="34">
        <f t="shared" si="1"/>
        <v>15</v>
      </c>
      <c r="B24" s="35">
        <v>46192</v>
      </c>
      <c r="C24" s="36">
        <v>16349573.270129999</v>
      </c>
      <c r="D24" s="36">
        <v>6268735.0039099995</v>
      </c>
      <c r="E24" s="36">
        <v>29848945.33636</v>
      </c>
      <c r="F24" s="36"/>
      <c r="G24" s="36">
        <v>140004611.16341999</v>
      </c>
      <c r="H24" s="36">
        <v>396645.92280000448</v>
      </c>
      <c r="I24" s="36">
        <v>0</v>
      </c>
      <c r="J24" s="36">
        <v>0</v>
      </c>
      <c r="K24" s="36">
        <v>70006000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1666345.23168</v>
      </c>
      <c r="T24" s="36">
        <v>1666345.23168</v>
      </c>
      <c r="U24" s="36">
        <v>76375679.506830007</v>
      </c>
      <c r="V24" s="40"/>
      <c r="W24" s="36">
        <v>181499795.49476001</v>
      </c>
      <c r="X24" s="36">
        <v>8331726.1583900005</v>
      </c>
      <c r="Y24" s="36">
        <v>30993941.882404003</v>
      </c>
      <c r="Z24" s="36">
        <v>5416749.7083740002</v>
      </c>
      <c r="AA24" s="36">
        <v>59442862.42048201</v>
      </c>
      <c r="AB24" s="36">
        <v>5529678.110836003</v>
      </c>
      <c r="AC24" s="36">
        <v>180473.86808999997</v>
      </c>
      <c r="AD24" s="36">
        <v>179991.64239999998</v>
      </c>
      <c r="AE24" s="36">
        <v>2663541.1594759999</v>
      </c>
      <c r="AF24" s="36">
        <v>394646.07883599983</v>
      </c>
      <c r="AG24" s="36">
        <v>7372456.047770001</v>
      </c>
      <c r="AH24" s="36">
        <v>337821.87550000084</v>
      </c>
      <c r="AI24" s="36">
        <v>0</v>
      </c>
      <c r="AJ24" s="36">
        <v>0</v>
      </c>
      <c r="AK24" s="36">
        <v>0</v>
      </c>
      <c r="AL24" s="36">
        <v>0</v>
      </c>
      <c r="AM24" s="36">
        <v>5.7782399999999994</v>
      </c>
      <c r="AN24" s="36">
        <v>0</v>
      </c>
      <c r="AO24" s="36">
        <v>0</v>
      </c>
      <c r="AP24" s="36">
        <v>0</v>
      </c>
      <c r="AQ24" s="36">
        <v>294574.222886</v>
      </c>
      <c r="AR24" s="36">
        <v>0</v>
      </c>
      <c r="AS24" s="36">
        <v>89466.770585999984</v>
      </c>
      <c r="AT24" s="36">
        <v>0</v>
      </c>
      <c r="AU24" s="36">
        <v>2707923.9503799998</v>
      </c>
      <c r="AV24" s="36">
        <v>385754.48045999976</v>
      </c>
      <c r="AW24" s="36">
        <v>7881428.8426700002</v>
      </c>
      <c r="AX24" s="36">
        <v>3203219.4528700002</v>
      </c>
      <c r="AY24" s="36">
        <v>11428231.033890001</v>
      </c>
      <c r="AZ24" s="36">
        <v>2117757.0188900009</v>
      </c>
      <c r="BA24" s="36">
        <v>0</v>
      </c>
      <c r="BB24" s="36">
        <v>0</v>
      </c>
      <c r="BC24" s="40"/>
      <c r="BD24" s="40"/>
      <c r="BE24" s="36">
        <v>0</v>
      </c>
      <c r="BF24" s="36">
        <v>0</v>
      </c>
      <c r="BG24" s="36">
        <v>123054905.97687</v>
      </c>
      <c r="BH24" s="36">
        <v>17565618.368159998</v>
      </c>
      <c r="BI24" s="36">
        <v>290265.18544999999</v>
      </c>
      <c r="BJ24" s="36">
        <v>0.13665999998193001</v>
      </c>
      <c r="BK24" s="36">
        <v>1493992.6346049998</v>
      </c>
      <c r="BL24" s="36">
        <v>35986.629564999799</v>
      </c>
      <c r="BM24" s="36">
        <v>75605.258790000007</v>
      </c>
      <c r="BN24" s="36">
        <v>75605.258790000007</v>
      </c>
      <c r="BO24" s="37">
        <v>323730.31692999997</v>
      </c>
      <c r="BP24" s="36">
        <v>0</v>
      </c>
      <c r="BQ24" s="36">
        <v>25630170.916429996</v>
      </c>
      <c r="BR24" s="36">
        <v>25630029.608159997</v>
      </c>
      <c r="BS24" s="36">
        <v>1305517.1134500001</v>
      </c>
      <c r="BT24" s="36">
        <v>27553.941009999951</v>
      </c>
      <c r="BU24" s="36">
        <v>0</v>
      </c>
      <c r="BV24" s="36">
        <v>0</v>
      </c>
      <c r="BW24" s="36">
        <v>7063701.0279000001</v>
      </c>
      <c r="BX24" s="36">
        <v>7046363.352</v>
      </c>
      <c r="BY24" s="36">
        <v>3500693.57865</v>
      </c>
      <c r="BZ24" s="36">
        <v>1532232.20637</v>
      </c>
      <c r="CA24" s="36">
        <v>39683676.03221</v>
      </c>
      <c r="CB24" s="36">
        <v>34347771.13256</v>
      </c>
      <c r="CC24" s="36">
        <v>83371229.944659993</v>
      </c>
      <c r="CD24" s="36">
        <v>4391404.5920399996</v>
      </c>
      <c r="CE24" s="38">
        <f t="shared" si="0"/>
        <v>217.70079999999999</v>
      </c>
      <c r="CF24" s="38">
        <f t="shared" si="0"/>
        <v>189.72800000000001</v>
      </c>
    </row>
    <row r="25" spans="1:84" ht="15" customHeight="1" x14ac:dyDescent="0.25">
      <c r="A25" s="34">
        <f t="shared" si="1"/>
        <v>16</v>
      </c>
      <c r="B25" s="35">
        <v>46193</v>
      </c>
      <c r="C25" s="36">
        <v>15443015.51341</v>
      </c>
      <c r="D25" s="36">
        <v>5899051.7173900008</v>
      </c>
      <c r="E25" s="36">
        <v>34557156.280380003</v>
      </c>
      <c r="F25" s="36"/>
      <c r="G25" s="36">
        <v>140044130.86872998</v>
      </c>
      <c r="H25" s="36">
        <v>393023.21939998865</v>
      </c>
      <c r="I25" s="36">
        <v>0</v>
      </c>
      <c r="J25" s="36">
        <v>0</v>
      </c>
      <c r="K25" s="36">
        <v>68797000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1573018.7341999998</v>
      </c>
      <c r="T25" s="36">
        <v>1573018.7341999998</v>
      </c>
      <c r="U25" s="36">
        <v>76375679.506830007</v>
      </c>
      <c r="V25" s="40"/>
      <c r="W25" s="36">
        <v>184038641.88988999</v>
      </c>
      <c r="X25" s="36">
        <v>7865093.6709899995</v>
      </c>
      <c r="Y25" s="36">
        <v>31448706.436556004</v>
      </c>
      <c r="Z25" s="36">
        <v>5383767.406627004</v>
      </c>
      <c r="AA25" s="36">
        <v>59092051.213898011</v>
      </c>
      <c r="AB25" s="36">
        <v>5398628.0551060047</v>
      </c>
      <c r="AC25" s="36">
        <v>212350.12548000002</v>
      </c>
      <c r="AD25" s="36">
        <v>211869.78612</v>
      </c>
      <c r="AE25" s="36">
        <v>2736297.0686119995</v>
      </c>
      <c r="AF25" s="36">
        <v>391085.97553199972</v>
      </c>
      <c r="AG25" s="36">
        <v>7914962.1876699999</v>
      </c>
      <c r="AH25" s="36">
        <v>337730.92401999974</v>
      </c>
      <c r="AI25" s="36">
        <v>0</v>
      </c>
      <c r="AJ25" s="36">
        <v>0</v>
      </c>
      <c r="AK25" s="36">
        <v>0</v>
      </c>
      <c r="AL25" s="36">
        <v>0</v>
      </c>
      <c r="AM25" s="36">
        <v>5.7782399999999994</v>
      </c>
      <c r="AN25" s="36">
        <v>0</v>
      </c>
      <c r="AO25" s="36">
        <v>0</v>
      </c>
      <c r="AP25" s="36">
        <v>0</v>
      </c>
      <c r="AQ25" s="36">
        <v>291094.74288999999</v>
      </c>
      <c r="AR25" s="36">
        <v>0</v>
      </c>
      <c r="AS25" s="36">
        <v>89466.770585999984</v>
      </c>
      <c r="AT25" s="36">
        <v>0</v>
      </c>
      <c r="AU25" s="36">
        <v>3399160.2489800001</v>
      </c>
      <c r="AV25" s="36">
        <v>709441.14488000004</v>
      </c>
      <c r="AW25" s="36">
        <v>10475701.79786</v>
      </c>
      <c r="AX25" s="36">
        <v>5058701.6651800005</v>
      </c>
      <c r="AY25" s="36">
        <v>11166543.829680001</v>
      </c>
      <c r="AZ25" s="36">
        <v>2013892.5370000005</v>
      </c>
      <c r="BA25" s="36">
        <v>0</v>
      </c>
      <c r="BB25" s="36">
        <v>0</v>
      </c>
      <c r="BC25" s="40"/>
      <c r="BD25" s="40"/>
      <c r="BE25" s="36">
        <v>0</v>
      </c>
      <c r="BF25" s="36">
        <v>0</v>
      </c>
      <c r="BG25" s="36">
        <v>126826340.20045</v>
      </c>
      <c r="BH25" s="36">
        <v>19505117.494460002</v>
      </c>
      <c r="BI25" s="36">
        <v>287060.79916</v>
      </c>
      <c r="BJ25" s="36">
        <v>0.13697999998112209</v>
      </c>
      <c r="BK25" s="36">
        <v>1445782.3974900001</v>
      </c>
      <c r="BL25" s="36">
        <v>27384.267450000123</v>
      </c>
      <c r="BM25" s="36">
        <v>75784.289420000001</v>
      </c>
      <c r="BN25" s="36">
        <v>75784.289420000001</v>
      </c>
      <c r="BO25" s="37">
        <v>324496.89909000002</v>
      </c>
      <c r="BP25" s="36">
        <v>0</v>
      </c>
      <c r="BQ25" s="36">
        <v>25572105.280850001</v>
      </c>
      <c r="BR25" s="36">
        <v>25171963.987580001</v>
      </c>
      <c r="BS25" s="36">
        <v>1112892.13913</v>
      </c>
      <c r="BT25" s="36">
        <v>27559.380660000024</v>
      </c>
      <c r="BU25" s="36">
        <v>0</v>
      </c>
      <c r="BV25" s="36">
        <v>0</v>
      </c>
      <c r="BW25" s="36">
        <v>9051859.728029998</v>
      </c>
      <c r="BX25" s="36">
        <v>9040916.5578699987</v>
      </c>
      <c r="BY25" s="36">
        <v>3766399.59638</v>
      </c>
      <c r="BZ25" s="36">
        <v>1575401.7629300002</v>
      </c>
      <c r="CA25" s="36">
        <v>41636381.129550003</v>
      </c>
      <c r="CB25" s="36">
        <v>35919010.382890001</v>
      </c>
      <c r="CC25" s="36">
        <v>85189959.070899993</v>
      </c>
      <c r="CD25" s="36">
        <v>4876279.3736199997</v>
      </c>
      <c r="CE25" s="38">
        <f t="shared" si="0"/>
        <v>216.0333</v>
      </c>
      <c r="CF25" s="38">
        <f t="shared" si="0"/>
        <v>161.2929</v>
      </c>
    </row>
    <row r="26" spans="1:84" ht="15" customHeight="1" x14ac:dyDescent="0.25">
      <c r="A26" s="34">
        <f t="shared" si="1"/>
        <v>17</v>
      </c>
      <c r="B26" s="35">
        <v>46196</v>
      </c>
      <c r="C26" s="36">
        <v>15772231.23027</v>
      </c>
      <c r="D26" s="36">
        <v>5430696.6069499999</v>
      </c>
      <c r="E26" s="36">
        <v>24655420.873319998</v>
      </c>
      <c r="F26" s="36"/>
      <c r="G26" s="36">
        <v>140197338.02418998</v>
      </c>
      <c r="H26" s="36">
        <v>393075.15779998899</v>
      </c>
      <c r="I26" s="36">
        <v>0</v>
      </c>
      <c r="J26" s="36">
        <v>0</v>
      </c>
      <c r="K26" s="36">
        <v>69797000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1455942.9411799998</v>
      </c>
      <c r="T26" s="36">
        <v>1455942.9411799998</v>
      </c>
      <c r="U26" s="36">
        <v>76375679.506830007</v>
      </c>
      <c r="V26" s="40"/>
      <c r="W26" s="36">
        <v>175502253.56213999</v>
      </c>
      <c r="X26" s="36">
        <v>7279714.7059399998</v>
      </c>
      <c r="Y26" s="36">
        <v>31207197.880380001</v>
      </c>
      <c r="Z26" s="36">
        <v>5543274.121429</v>
      </c>
      <c r="AA26" s="36">
        <v>58451746.316769995</v>
      </c>
      <c r="AB26" s="36">
        <v>5307208.0325379958</v>
      </c>
      <c r="AC26" s="36">
        <v>179693.29046000002</v>
      </c>
      <c r="AD26" s="36">
        <v>179217.48667000001</v>
      </c>
      <c r="AE26" s="36">
        <v>2750753.2104420001</v>
      </c>
      <c r="AF26" s="36">
        <v>391048.97733199992</v>
      </c>
      <c r="AG26" s="36">
        <v>7861747.6290800003</v>
      </c>
      <c r="AH26" s="36">
        <v>359271.54786000034</v>
      </c>
      <c r="AI26" s="36">
        <v>0</v>
      </c>
      <c r="AJ26" s="36">
        <v>0</v>
      </c>
      <c r="AK26" s="36">
        <v>0</v>
      </c>
      <c r="AL26" s="36">
        <v>0</v>
      </c>
      <c r="AM26" s="36">
        <v>5.7782399999999994</v>
      </c>
      <c r="AN26" s="36">
        <v>0</v>
      </c>
      <c r="AO26" s="36">
        <v>0</v>
      </c>
      <c r="AP26" s="36">
        <v>0</v>
      </c>
      <c r="AQ26" s="36">
        <v>291237.65479450003</v>
      </c>
      <c r="AR26" s="36">
        <v>0</v>
      </c>
      <c r="AS26" s="36">
        <v>89466.770585999984</v>
      </c>
      <c r="AT26" s="36">
        <v>0</v>
      </c>
      <c r="AU26" s="36">
        <v>2694531.9035100001</v>
      </c>
      <c r="AV26" s="36">
        <v>423330.62997000013</v>
      </c>
      <c r="AW26" s="36">
        <v>914076.93244999996</v>
      </c>
      <c r="AX26" s="36">
        <v>913304.38128999993</v>
      </c>
      <c r="AY26" s="36">
        <v>11086776.3082</v>
      </c>
      <c r="AZ26" s="36">
        <v>2002528.4447300006</v>
      </c>
      <c r="BA26" s="36">
        <v>0</v>
      </c>
      <c r="BB26" s="36">
        <v>0</v>
      </c>
      <c r="BC26" s="40"/>
      <c r="BD26" s="40"/>
      <c r="BE26" s="36">
        <v>0</v>
      </c>
      <c r="BF26" s="36">
        <v>0</v>
      </c>
      <c r="BG26" s="36">
        <v>115527233.67490999</v>
      </c>
      <c r="BH26" s="36">
        <v>15119183.621819999</v>
      </c>
      <c r="BI26" s="36">
        <v>287263.23421000002</v>
      </c>
      <c r="BJ26" s="36">
        <v>0.13696000003255904</v>
      </c>
      <c r="BK26" s="36">
        <v>1466269.8389149997</v>
      </c>
      <c r="BL26" s="36">
        <v>27385.513569999799</v>
      </c>
      <c r="BM26" s="36">
        <v>75774.502640000006</v>
      </c>
      <c r="BN26" s="36">
        <v>75774.502640000006</v>
      </c>
      <c r="BO26" s="37">
        <v>324454.99355999997</v>
      </c>
      <c r="BP26" s="36">
        <v>0</v>
      </c>
      <c r="BQ26" s="36">
        <v>28290128.400070004</v>
      </c>
      <c r="BR26" s="36">
        <v>28289987.136800002</v>
      </c>
      <c r="BS26" s="36">
        <v>1112924.56017</v>
      </c>
      <c r="BT26" s="36">
        <v>27557.167949999915</v>
      </c>
      <c r="BU26" s="36">
        <v>0</v>
      </c>
      <c r="BV26" s="36">
        <v>0</v>
      </c>
      <c r="BW26" s="36">
        <v>858166.93118999992</v>
      </c>
      <c r="BX26" s="36">
        <v>856964.46771999996</v>
      </c>
      <c r="BY26" s="36">
        <v>5920062.1454299996</v>
      </c>
      <c r="BZ26" s="36">
        <v>3921345.7324199993</v>
      </c>
      <c r="CA26" s="36">
        <v>38335044.606190003</v>
      </c>
      <c r="CB26" s="36">
        <v>33199014.658059999</v>
      </c>
      <c r="CC26" s="36">
        <v>77192189.068719998</v>
      </c>
      <c r="CD26" s="36">
        <v>3779795.90546</v>
      </c>
      <c r="CE26" s="38">
        <f t="shared" si="0"/>
        <v>227.35749999999999</v>
      </c>
      <c r="CF26" s="38">
        <f t="shared" si="0"/>
        <v>192.59540000000001</v>
      </c>
    </row>
    <row r="27" spans="1:84" ht="15" customHeight="1" x14ac:dyDescent="0.25">
      <c r="A27" s="34">
        <f t="shared" si="1"/>
        <v>18</v>
      </c>
      <c r="B27" s="35">
        <v>46197</v>
      </c>
      <c r="C27" s="36">
        <v>16051964.49265</v>
      </c>
      <c r="D27" s="36">
        <v>5580005.0624299999</v>
      </c>
      <c r="E27" s="36">
        <v>24968988.005460002</v>
      </c>
      <c r="F27" s="36"/>
      <c r="G27" s="36">
        <v>140123971.50797999</v>
      </c>
      <c r="H27" s="36">
        <v>392703.18720000982</v>
      </c>
      <c r="I27" s="36">
        <v>0</v>
      </c>
      <c r="J27" s="36">
        <v>0</v>
      </c>
      <c r="K27" s="36">
        <v>67797000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1493177.06241</v>
      </c>
      <c r="T27" s="36">
        <v>1493177.06241</v>
      </c>
      <c r="U27" s="36">
        <v>76375679.506830007</v>
      </c>
      <c r="V27" s="40"/>
      <c r="W27" s="36">
        <v>174059421.56167001</v>
      </c>
      <c r="X27" s="36">
        <v>7465885.3120400002</v>
      </c>
      <c r="Y27" s="36">
        <v>31041507.461612005</v>
      </c>
      <c r="Z27" s="36">
        <v>5537622.9623530004</v>
      </c>
      <c r="AA27" s="36">
        <v>58373887.752924003</v>
      </c>
      <c r="AB27" s="36">
        <v>5234099.4965960048</v>
      </c>
      <c r="AC27" s="36">
        <v>172778.53730999999</v>
      </c>
      <c r="AD27" s="36">
        <v>172304.21552999999</v>
      </c>
      <c r="AE27" s="36">
        <v>2769869.4385299995</v>
      </c>
      <c r="AF27" s="36">
        <v>390560.50223999959</v>
      </c>
      <c r="AG27" s="36">
        <v>7426826.4334300002</v>
      </c>
      <c r="AH27" s="36">
        <v>359825.82206000021</v>
      </c>
      <c r="AI27" s="36">
        <v>0</v>
      </c>
      <c r="AJ27" s="36">
        <v>0</v>
      </c>
      <c r="AK27" s="36">
        <v>0</v>
      </c>
      <c r="AL27" s="36">
        <v>0</v>
      </c>
      <c r="AM27" s="36">
        <v>5.7782399999999994</v>
      </c>
      <c r="AN27" s="36">
        <v>0</v>
      </c>
      <c r="AO27" s="36">
        <v>0</v>
      </c>
      <c r="AP27" s="36">
        <v>0</v>
      </c>
      <c r="AQ27" s="36">
        <v>291985.1233335</v>
      </c>
      <c r="AR27" s="36">
        <v>0</v>
      </c>
      <c r="AS27" s="36">
        <v>89466.770585999984</v>
      </c>
      <c r="AT27" s="36">
        <v>0</v>
      </c>
      <c r="AU27" s="36">
        <v>2743241.45633</v>
      </c>
      <c r="AV27" s="36">
        <v>380669.58209999977</v>
      </c>
      <c r="AW27" s="36">
        <v>870593.03900000011</v>
      </c>
      <c r="AX27" s="36">
        <v>868576.40412000008</v>
      </c>
      <c r="AY27" s="36">
        <v>10868384.76145</v>
      </c>
      <c r="AZ27" s="36">
        <v>1981642.8752699997</v>
      </c>
      <c r="BA27" s="36">
        <v>0</v>
      </c>
      <c r="BB27" s="36">
        <v>0</v>
      </c>
      <c r="BC27" s="40"/>
      <c r="BD27" s="40"/>
      <c r="BE27" s="36">
        <v>0</v>
      </c>
      <c r="BF27" s="36">
        <v>0</v>
      </c>
      <c r="BG27" s="36">
        <v>114648546.55275001</v>
      </c>
      <c r="BH27" s="36">
        <v>14925301.860269999</v>
      </c>
      <c r="BI27" s="36">
        <v>283330.31961000001</v>
      </c>
      <c r="BJ27" s="36">
        <v>0.13698000001022592</v>
      </c>
      <c r="BK27" s="36">
        <v>1429637.5184299999</v>
      </c>
      <c r="BL27" s="36">
        <v>27360.152134999946</v>
      </c>
      <c r="BM27" s="36">
        <v>75778.889819999997</v>
      </c>
      <c r="BN27" s="36">
        <v>75778.889819999997</v>
      </c>
      <c r="BO27" s="37">
        <v>324473.77879999997</v>
      </c>
      <c r="BP27" s="36">
        <v>0</v>
      </c>
      <c r="BQ27" s="36">
        <v>27889729.76038</v>
      </c>
      <c r="BR27" s="36">
        <v>27889588.527109999</v>
      </c>
      <c r="BS27" s="36">
        <v>1314423.0998</v>
      </c>
      <c r="BT27" s="36">
        <v>27553.588549999986</v>
      </c>
      <c r="BU27" s="36">
        <v>0</v>
      </c>
      <c r="BV27" s="36">
        <v>0</v>
      </c>
      <c r="BW27" s="36">
        <v>847494.38783000002</v>
      </c>
      <c r="BX27" s="36">
        <v>844363.61708</v>
      </c>
      <c r="BY27" s="36">
        <v>5977224.2573999995</v>
      </c>
      <c r="BZ27" s="36">
        <v>3944763.1131599993</v>
      </c>
      <c r="CA27" s="36">
        <v>38142092.01207</v>
      </c>
      <c r="CB27" s="36">
        <v>32809408.024840001</v>
      </c>
      <c r="CC27" s="36">
        <v>76506454.540680006</v>
      </c>
      <c r="CD27" s="36">
        <v>3731325.4650699999</v>
      </c>
      <c r="CE27" s="38">
        <f t="shared" ref="CE27:CF31" si="2">ROUND(W27/CC27*100,4)</f>
        <v>227.5095</v>
      </c>
      <c r="CF27" s="38">
        <f t="shared" si="2"/>
        <v>200.08670000000001</v>
      </c>
    </row>
    <row r="28" spans="1:84" ht="15" customHeight="1" x14ac:dyDescent="0.25">
      <c r="A28" s="34">
        <f t="shared" si="1"/>
        <v>19</v>
      </c>
      <c r="B28" s="35">
        <v>46198</v>
      </c>
      <c r="C28" s="36">
        <v>18905660.219319999</v>
      </c>
      <c r="D28" s="36">
        <v>9115252.240699999</v>
      </c>
      <c r="E28" s="36">
        <v>31279484.29002</v>
      </c>
      <c r="F28" s="36"/>
      <c r="G28" s="36">
        <v>139814485.32588997</v>
      </c>
      <c r="H28" s="36">
        <v>390338.46239998937</v>
      </c>
      <c r="I28" s="36">
        <v>0</v>
      </c>
      <c r="J28" s="36">
        <v>0</v>
      </c>
      <c r="K28" s="36">
        <v>66297000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2376397.6757800002</v>
      </c>
      <c r="T28" s="36">
        <v>2376397.6757800002</v>
      </c>
      <c r="U28" s="36">
        <v>76375679.506830007</v>
      </c>
      <c r="V28" s="40"/>
      <c r="W28" s="36">
        <v>182297348.00418001</v>
      </c>
      <c r="X28" s="36">
        <v>11881988.37888</v>
      </c>
      <c r="Y28" s="36">
        <v>31251817.733198002</v>
      </c>
      <c r="Z28" s="36">
        <v>5493220.3164290003</v>
      </c>
      <c r="AA28" s="36">
        <v>58946740.856966004</v>
      </c>
      <c r="AB28" s="36">
        <v>5190401.5170299979</v>
      </c>
      <c r="AC28" s="36">
        <v>229737.24931000001</v>
      </c>
      <c r="AD28" s="36">
        <v>229264.67793000001</v>
      </c>
      <c r="AE28" s="36">
        <v>2637133.0276219998</v>
      </c>
      <c r="AF28" s="36">
        <v>388912.66627199971</v>
      </c>
      <c r="AG28" s="36">
        <v>7602471.7591699995</v>
      </c>
      <c r="AH28" s="36">
        <v>356927.6305999998</v>
      </c>
      <c r="AI28" s="36">
        <v>0</v>
      </c>
      <c r="AJ28" s="36">
        <v>0</v>
      </c>
      <c r="AK28" s="36">
        <v>0</v>
      </c>
      <c r="AL28" s="36">
        <v>0</v>
      </c>
      <c r="AM28" s="36">
        <v>5.7782399999999994</v>
      </c>
      <c r="AN28" s="36">
        <v>0</v>
      </c>
      <c r="AO28" s="36">
        <v>0</v>
      </c>
      <c r="AP28" s="36">
        <v>0</v>
      </c>
      <c r="AQ28" s="36">
        <v>291606.435872</v>
      </c>
      <c r="AR28" s="36">
        <v>0</v>
      </c>
      <c r="AS28" s="36">
        <v>89466.770585999984</v>
      </c>
      <c r="AT28" s="36">
        <v>0</v>
      </c>
      <c r="AU28" s="36">
        <v>2756358.0246899999</v>
      </c>
      <c r="AV28" s="36">
        <v>331615.05885999976</v>
      </c>
      <c r="AW28" s="36">
        <v>1707497.9560500002</v>
      </c>
      <c r="AX28" s="36">
        <v>1234154.4821300001</v>
      </c>
      <c r="AY28" s="36">
        <v>10899579.638390001</v>
      </c>
      <c r="AZ28" s="36">
        <v>2003799.3925400004</v>
      </c>
      <c r="BA28" s="36">
        <v>0</v>
      </c>
      <c r="BB28" s="36">
        <v>0</v>
      </c>
      <c r="BC28" s="40"/>
      <c r="BD28" s="40"/>
      <c r="BE28" s="36">
        <v>0</v>
      </c>
      <c r="BF28" s="36">
        <v>0</v>
      </c>
      <c r="BG28" s="36">
        <v>116412415.23009001</v>
      </c>
      <c r="BH28" s="36">
        <v>15228295.741769999</v>
      </c>
      <c r="BI28" s="36">
        <v>281487.29979999998</v>
      </c>
      <c r="BJ28" s="36">
        <v>0.144559999993362</v>
      </c>
      <c r="BK28" s="36">
        <v>1402465.1557800001</v>
      </c>
      <c r="BL28" s="36">
        <v>45988.048785000072</v>
      </c>
      <c r="BM28" s="36">
        <v>75732.655704999997</v>
      </c>
      <c r="BN28" s="36">
        <v>75732.655704999997</v>
      </c>
      <c r="BO28" s="37">
        <v>324275.8113</v>
      </c>
      <c r="BP28" s="36">
        <v>0</v>
      </c>
      <c r="BQ28" s="36">
        <v>26857762.4637</v>
      </c>
      <c r="BR28" s="36">
        <v>26857621.24543</v>
      </c>
      <c r="BS28" s="36">
        <v>875043.65734999999</v>
      </c>
      <c r="BT28" s="36">
        <v>27508.917149999994</v>
      </c>
      <c r="BU28" s="36">
        <v>0</v>
      </c>
      <c r="BV28" s="36">
        <v>0</v>
      </c>
      <c r="BW28" s="36">
        <v>1764812.4410800003</v>
      </c>
      <c r="BX28" s="36">
        <v>1761316.2399900001</v>
      </c>
      <c r="BY28" s="36">
        <v>2226691.4594100001</v>
      </c>
      <c r="BZ28" s="36">
        <v>227804.29772000012</v>
      </c>
      <c r="CA28" s="36">
        <v>33808270.944130003</v>
      </c>
      <c r="CB28" s="36">
        <v>28995971.549350001</v>
      </c>
      <c r="CC28" s="36">
        <v>82604144.285960004</v>
      </c>
      <c r="CD28" s="36">
        <v>3807073.9354400001</v>
      </c>
      <c r="CE28" s="38">
        <f t="shared" si="2"/>
        <v>220.68790000000001</v>
      </c>
      <c r="CF28" s="38">
        <f t="shared" si="2"/>
        <v>312.10289999999998</v>
      </c>
    </row>
    <row r="29" spans="1:84" ht="15" customHeight="1" x14ac:dyDescent="0.25">
      <c r="A29" s="34">
        <f t="shared" si="1"/>
        <v>20</v>
      </c>
      <c r="B29" s="35">
        <v>46199</v>
      </c>
      <c r="C29" s="36">
        <v>17966360.958309997</v>
      </c>
      <c r="D29" s="36">
        <v>8060546.8293899968</v>
      </c>
      <c r="E29" s="36">
        <v>30133330.755509999</v>
      </c>
      <c r="F29" s="36"/>
      <c r="G29" s="36">
        <v>139854771.50076002</v>
      </c>
      <c r="H29" s="36">
        <v>388628.31420001388</v>
      </c>
      <c r="I29" s="36">
        <v>0</v>
      </c>
      <c r="J29" s="36">
        <v>0</v>
      </c>
      <c r="K29" s="36">
        <v>62797000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2112293.7858800003</v>
      </c>
      <c r="T29" s="36">
        <v>2112293.7858800003</v>
      </c>
      <c r="U29" s="36">
        <v>76375679.506830007</v>
      </c>
      <c r="V29" s="40"/>
      <c r="W29" s="36">
        <v>176488077.49364999</v>
      </c>
      <c r="X29" s="36">
        <v>10561468.92949</v>
      </c>
      <c r="Y29" s="36">
        <v>31215698.374177005</v>
      </c>
      <c r="Z29" s="36">
        <v>5470662.6813430041</v>
      </c>
      <c r="AA29" s="36">
        <v>56769239.186729997</v>
      </c>
      <c r="AB29" s="36">
        <v>5195644.1384379966</v>
      </c>
      <c r="AC29" s="36">
        <v>186056.17110999997</v>
      </c>
      <c r="AD29" s="36">
        <v>185586.56105999998</v>
      </c>
      <c r="AE29" s="36">
        <v>3446729.9466479998</v>
      </c>
      <c r="AF29" s="36">
        <v>375022.45858799969</v>
      </c>
      <c r="AG29" s="36">
        <v>7407787.3781699995</v>
      </c>
      <c r="AH29" s="36">
        <v>356067.19480999938</v>
      </c>
      <c r="AI29" s="36">
        <v>0</v>
      </c>
      <c r="AJ29" s="36">
        <v>0</v>
      </c>
      <c r="AK29" s="36">
        <v>0</v>
      </c>
      <c r="AL29" s="36">
        <v>0</v>
      </c>
      <c r="AM29" s="36">
        <v>5.7782399999999994</v>
      </c>
      <c r="AN29" s="36">
        <v>0</v>
      </c>
      <c r="AO29" s="36">
        <v>0</v>
      </c>
      <c r="AP29" s="36">
        <v>0</v>
      </c>
      <c r="AQ29" s="36">
        <v>289469.77092849999</v>
      </c>
      <c r="AR29" s="36">
        <v>-2.9103830456733704E-11</v>
      </c>
      <c r="AS29" s="36">
        <v>89466.770585999984</v>
      </c>
      <c r="AT29" s="36">
        <v>0</v>
      </c>
      <c r="AU29" s="36">
        <v>3145340.2522300002</v>
      </c>
      <c r="AV29" s="36">
        <v>454942.59021000005</v>
      </c>
      <c r="AW29" s="36">
        <v>1869168.10458</v>
      </c>
      <c r="AX29" s="36">
        <v>1865237.0754</v>
      </c>
      <c r="AY29" s="36">
        <v>10987148.982660001</v>
      </c>
      <c r="AZ29" s="36">
        <v>2147366.9178500008</v>
      </c>
      <c r="BA29" s="36">
        <v>0</v>
      </c>
      <c r="BB29" s="36">
        <v>0</v>
      </c>
      <c r="BC29" s="40"/>
      <c r="BD29" s="40"/>
      <c r="BE29" s="36">
        <v>0</v>
      </c>
      <c r="BF29" s="36">
        <v>0</v>
      </c>
      <c r="BG29" s="36">
        <v>115406110.71606</v>
      </c>
      <c r="BH29" s="36">
        <v>16050529.617690001</v>
      </c>
      <c r="BI29" s="36">
        <v>192795.83568500003</v>
      </c>
      <c r="BJ29" s="36">
        <v>0.14448000001357286</v>
      </c>
      <c r="BK29" s="36">
        <v>1386567.537155</v>
      </c>
      <c r="BL29" s="36">
        <v>45855.130865000036</v>
      </c>
      <c r="BM29" s="36">
        <v>75710.044865000003</v>
      </c>
      <c r="BN29" s="36">
        <v>75710.044865000003</v>
      </c>
      <c r="BO29" s="37">
        <v>324178.99508000002</v>
      </c>
      <c r="BP29" s="36">
        <v>0</v>
      </c>
      <c r="BQ29" s="36">
        <v>25516020.784999996</v>
      </c>
      <c r="BR29" s="36">
        <v>25515879.910899997</v>
      </c>
      <c r="BS29" s="36">
        <v>860455.72210999997</v>
      </c>
      <c r="BT29" s="36">
        <v>27479.81184999994</v>
      </c>
      <c r="BU29" s="36">
        <v>0</v>
      </c>
      <c r="BV29" s="36">
        <v>0</v>
      </c>
      <c r="BW29" s="36">
        <v>2265064.0988400006</v>
      </c>
      <c r="BX29" s="36">
        <v>2263366.3981700004</v>
      </c>
      <c r="BY29" s="36">
        <v>5878047.8322700001</v>
      </c>
      <c r="BZ29" s="36">
        <v>3542693.1302299998</v>
      </c>
      <c r="CA29" s="36">
        <v>36498840.851010002</v>
      </c>
      <c r="CB29" s="36">
        <v>31470984.571369998</v>
      </c>
      <c r="CC29" s="36">
        <v>78907269.865050003</v>
      </c>
      <c r="CD29" s="36">
        <v>4012632.40442</v>
      </c>
      <c r="CE29" s="38">
        <f t="shared" si="2"/>
        <v>223.6652</v>
      </c>
      <c r="CF29" s="38">
        <f t="shared" si="2"/>
        <v>263.20549999999997</v>
      </c>
    </row>
    <row r="30" spans="1:84" ht="15" customHeight="1" x14ac:dyDescent="0.25">
      <c r="A30" s="34">
        <f>A29+1</f>
        <v>21</v>
      </c>
      <c r="B30" s="35">
        <v>46200</v>
      </c>
      <c r="C30" s="36">
        <v>17200168.74168</v>
      </c>
      <c r="D30" s="36">
        <v>7535797.3169599995</v>
      </c>
      <c r="E30" s="36">
        <v>31783641.41398</v>
      </c>
      <c r="F30" s="36"/>
      <c r="G30" s="36">
        <v>139680883.94650999</v>
      </c>
      <c r="H30" s="36">
        <v>388927.72380000353</v>
      </c>
      <c r="I30" s="36">
        <v>0</v>
      </c>
      <c r="J30" s="36">
        <v>0</v>
      </c>
      <c r="K30" s="36">
        <v>62700000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1981181.2602000001</v>
      </c>
      <c r="T30" s="36">
        <v>1981181.2602000001</v>
      </c>
      <c r="U30" s="36">
        <v>76375679.506830007</v>
      </c>
      <c r="V30" s="40"/>
      <c r="W30" s="36">
        <v>176970195.85552999</v>
      </c>
      <c r="X30" s="36">
        <v>9905906.3009500001</v>
      </c>
      <c r="Y30" s="36">
        <v>31330801.657330003</v>
      </c>
      <c r="Z30" s="36">
        <v>5447588.0584460013</v>
      </c>
      <c r="AA30" s="36">
        <v>57237953.555679999</v>
      </c>
      <c r="AB30" s="36">
        <v>5235810.5548999971</v>
      </c>
      <c r="AC30" s="36">
        <v>180902.41657999999</v>
      </c>
      <c r="AD30" s="36">
        <v>180434.95163</v>
      </c>
      <c r="AE30" s="36">
        <v>3669956.9313079999</v>
      </c>
      <c r="AF30" s="36">
        <v>374756.28958799993</v>
      </c>
      <c r="AG30" s="36">
        <v>7186168.9843500005</v>
      </c>
      <c r="AH30" s="36">
        <v>353033.55360000039</v>
      </c>
      <c r="AI30" s="36">
        <v>0</v>
      </c>
      <c r="AJ30" s="36">
        <v>0</v>
      </c>
      <c r="AK30" s="36">
        <v>0</v>
      </c>
      <c r="AL30" s="36">
        <v>0</v>
      </c>
      <c r="AM30" s="36">
        <v>5.7782399999999994</v>
      </c>
      <c r="AN30" s="36">
        <v>0</v>
      </c>
      <c r="AO30" s="36">
        <v>0</v>
      </c>
      <c r="AP30" s="36">
        <v>0</v>
      </c>
      <c r="AQ30" s="36">
        <v>281265.524592</v>
      </c>
      <c r="AR30" s="36">
        <v>0</v>
      </c>
      <c r="AS30" s="36">
        <v>89466.770585999984</v>
      </c>
      <c r="AT30" s="36">
        <v>0</v>
      </c>
      <c r="AU30" s="36">
        <v>3198394.5837599998</v>
      </c>
      <c r="AV30" s="36">
        <v>460969.09365999978</v>
      </c>
      <c r="AW30" s="36">
        <v>2288927.0461999997</v>
      </c>
      <c r="AX30" s="36">
        <v>2282430.1033399999</v>
      </c>
      <c r="AY30" s="36">
        <v>11086890.943869999</v>
      </c>
      <c r="AZ30" s="36">
        <v>2026423.0580899995</v>
      </c>
      <c r="BA30" s="36">
        <v>0</v>
      </c>
      <c r="BB30" s="36">
        <v>0</v>
      </c>
      <c r="BC30" s="40"/>
      <c r="BD30" s="40"/>
      <c r="BE30" s="36">
        <v>0</v>
      </c>
      <c r="BF30" s="36">
        <v>0</v>
      </c>
      <c r="BG30" s="36">
        <v>116550734.1925</v>
      </c>
      <c r="BH30" s="36">
        <v>16361445.66326</v>
      </c>
      <c r="BI30" s="36">
        <v>242083.01198999997</v>
      </c>
      <c r="BJ30" s="36">
        <v>0.14465999997810286</v>
      </c>
      <c r="BK30" s="36">
        <v>1362302.549225</v>
      </c>
      <c r="BL30" s="36">
        <v>45922.188679999985</v>
      </c>
      <c r="BM30" s="36">
        <v>75801.838140000007</v>
      </c>
      <c r="BN30" s="36">
        <v>75801.838140000007</v>
      </c>
      <c r="BO30" s="37">
        <v>324572.04002999997</v>
      </c>
      <c r="BP30" s="36">
        <v>0</v>
      </c>
      <c r="BQ30" s="36">
        <v>26600438.423699997</v>
      </c>
      <c r="BR30" s="36">
        <v>26200303.055479996</v>
      </c>
      <c r="BS30" s="36">
        <v>723556.56970000011</v>
      </c>
      <c r="BT30" s="36">
        <v>27510.877270000055</v>
      </c>
      <c r="BU30" s="36">
        <v>0</v>
      </c>
      <c r="BV30" s="36">
        <v>0</v>
      </c>
      <c r="BW30" s="36">
        <v>2321067.8709099996</v>
      </c>
      <c r="BX30" s="36">
        <v>2313189.0529899998</v>
      </c>
      <c r="BY30" s="36">
        <v>5884320.0399899995</v>
      </c>
      <c r="BZ30" s="36">
        <v>3543841.9017799995</v>
      </c>
      <c r="CA30" s="36">
        <v>37534142.34369</v>
      </c>
      <c r="CB30" s="36">
        <v>32206569.059009999</v>
      </c>
      <c r="CC30" s="36">
        <v>79016591.848810002</v>
      </c>
      <c r="CD30" s="36">
        <v>4090361.4158200002</v>
      </c>
      <c r="CE30" s="38">
        <f t="shared" si="2"/>
        <v>223.9659</v>
      </c>
      <c r="CF30" s="38">
        <f t="shared" si="2"/>
        <v>242.17679999999999</v>
      </c>
    </row>
    <row r="31" spans="1:84" ht="15" customHeight="1" x14ac:dyDescent="0.25">
      <c r="A31" s="34">
        <f>A30+1</f>
        <v>22</v>
      </c>
      <c r="B31" s="35">
        <v>46203</v>
      </c>
      <c r="C31" s="36">
        <v>21633480.641929999</v>
      </c>
      <c r="D31" s="36">
        <v>10315140.94218</v>
      </c>
      <c r="E31" s="36">
        <v>56432146.049070001</v>
      </c>
      <c r="F31" s="36"/>
      <c r="G31" s="36">
        <v>139936530.06165001</v>
      </c>
      <c r="H31" s="36">
        <v>390538.57800000906</v>
      </c>
      <c r="I31" s="36">
        <v>0</v>
      </c>
      <c r="J31" s="36">
        <v>0</v>
      </c>
      <c r="K31" s="36">
        <v>35700000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2676419.8800599999</v>
      </c>
      <c r="T31" s="36">
        <v>2676419.8800599999</v>
      </c>
      <c r="U31" s="36">
        <v>76375679.506830007</v>
      </c>
      <c r="V31" s="40"/>
      <c r="W31" s="36">
        <v>180002897.12586999</v>
      </c>
      <c r="X31" s="36">
        <v>13382099.40023</v>
      </c>
      <c r="Y31" s="36">
        <v>31382984.098434001</v>
      </c>
      <c r="Z31" s="36">
        <v>5621947.4542859979</v>
      </c>
      <c r="AA31" s="36">
        <v>56096795.913958006</v>
      </c>
      <c r="AB31" s="36">
        <v>5119827.6015919987</v>
      </c>
      <c r="AC31" s="36">
        <v>90356.296659999993</v>
      </c>
      <c r="AD31" s="36">
        <v>89892.465339999995</v>
      </c>
      <c r="AE31" s="36">
        <v>4899044.131918001</v>
      </c>
      <c r="AF31" s="36">
        <v>375837.63482800056</v>
      </c>
      <c r="AG31" s="36">
        <v>7599850.7623999994</v>
      </c>
      <c r="AH31" s="36">
        <v>371160.88717999973</v>
      </c>
      <c r="AI31" s="36">
        <v>0</v>
      </c>
      <c r="AJ31" s="36">
        <v>0</v>
      </c>
      <c r="AK31" s="36">
        <v>0</v>
      </c>
      <c r="AL31" s="36">
        <v>0</v>
      </c>
      <c r="AM31" s="36">
        <v>5.7782399999999994</v>
      </c>
      <c r="AN31" s="36">
        <v>0</v>
      </c>
      <c r="AO31" s="36">
        <v>0</v>
      </c>
      <c r="AP31" s="36">
        <v>0</v>
      </c>
      <c r="AQ31" s="36">
        <v>295342.526151</v>
      </c>
      <c r="AR31" s="36">
        <v>0</v>
      </c>
      <c r="AS31" s="36">
        <v>89466.770585999984</v>
      </c>
      <c r="AT31" s="36">
        <v>0</v>
      </c>
      <c r="AU31" s="36">
        <v>2576479.4066699995</v>
      </c>
      <c r="AV31" s="36">
        <v>673011.62715999945</v>
      </c>
      <c r="AW31" s="36">
        <v>1781753.6124399998</v>
      </c>
      <c r="AX31" s="36">
        <v>1449025.8543199999</v>
      </c>
      <c r="AY31" s="36">
        <v>11301070.387250001</v>
      </c>
      <c r="AZ31" s="36">
        <v>1985019.4829300009</v>
      </c>
      <c r="BA31" s="36">
        <v>0</v>
      </c>
      <c r="BB31" s="36">
        <v>0</v>
      </c>
      <c r="BC31" s="40"/>
      <c r="BD31" s="40"/>
      <c r="BE31" s="36">
        <v>0</v>
      </c>
      <c r="BF31" s="36">
        <v>0</v>
      </c>
      <c r="BG31" s="36">
        <v>116113149.68471</v>
      </c>
      <c r="BH31" s="36">
        <v>15685723.00763</v>
      </c>
      <c r="BI31" s="36">
        <v>243289.20966999998</v>
      </c>
      <c r="BJ31" s="36">
        <v>0.14448999998057843</v>
      </c>
      <c r="BK31" s="36">
        <v>1328821.2281149998</v>
      </c>
      <c r="BL31" s="36">
        <v>44972.299944999824</v>
      </c>
      <c r="BM31" s="36">
        <v>118545.13920999999</v>
      </c>
      <c r="BN31" s="36">
        <v>75695.02721</v>
      </c>
      <c r="BO31" s="37">
        <v>324114.69177999999</v>
      </c>
      <c r="BP31" s="36">
        <v>0</v>
      </c>
      <c r="BQ31" s="36">
        <v>27147963.631480001</v>
      </c>
      <c r="BR31" s="36">
        <v>27147828.607720003</v>
      </c>
      <c r="BS31" s="36">
        <v>723576.35769000009</v>
      </c>
      <c r="BT31" s="36">
        <v>27500.415200000047</v>
      </c>
      <c r="BU31" s="36">
        <v>0</v>
      </c>
      <c r="BV31" s="36">
        <v>0</v>
      </c>
      <c r="BW31" s="36">
        <v>1812648.9613699999</v>
      </c>
      <c r="BX31" s="36">
        <v>1811995.0682399999</v>
      </c>
      <c r="BY31" s="36">
        <v>2336267.1698800004</v>
      </c>
      <c r="BZ31" s="36">
        <v>866289.40183000034</v>
      </c>
      <c r="CA31" s="36">
        <v>34035226.389200002</v>
      </c>
      <c r="CB31" s="36">
        <v>29974280.964639999</v>
      </c>
      <c r="CC31" s="36">
        <v>82077923.295509994</v>
      </c>
      <c r="CD31" s="36">
        <v>3921430.7519100001</v>
      </c>
      <c r="CE31" s="38">
        <f t="shared" si="2"/>
        <v>219.3073</v>
      </c>
      <c r="CF31" s="38">
        <f t="shared" si="2"/>
        <v>341.25549999999998</v>
      </c>
    </row>
    <row r="32" spans="1:84" ht="15" customHeight="1" x14ac:dyDescent="0.25">
      <c r="A32" s="34">
        <v>23</v>
      </c>
      <c r="B32" s="35">
        <v>46204</v>
      </c>
      <c r="C32" s="41" t="s">
        <v>50</v>
      </c>
      <c r="D32" s="41" t="s">
        <v>50</v>
      </c>
      <c r="E32" s="41" t="s">
        <v>50</v>
      </c>
      <c r="F32" s="41" t="s">
        <v>50</v>
      </c>
      <c r="G32" s="41" t="s">
        <v>50</v>
      </c>
      <c r="H32" s="41" t="s">
        <v>50</v>
      </c>
      <c r="I32" s="41" t="s">
        <v>50</v>
      </c>
      <c r="J32" s="41" t="s">
        <v>50</v>
      </c>
      <c r="K32" s="41" t="s">
        <v>50</v>
      </c>
      <c r="L32" s="41" t="s">
        <v>50</v>
      </c>
      <c r="M32" s="41" t="s">
        <v>50</v>
      </c>
      <c r="N32" s="41" t="s">
        <v>50</v>
      </c>
      <c r="O32" s="41" t="s">
        <v>50</v>
      </c>
      <c r="P32" s="41" t="s">
        <v>50</v>
      </c>
      <c r="Q32" s="41" t="s">
        <v>50</v>
      </c>
      <c r="R32" s="41" t="s">
        <v>50</v>
      </c>
      <c r="S32" s="41" t="s">
        <v>50</v>
      </c>
      <c r="T32" s="41" t="s">
        <v>50</v>
      </c>
      <c r="U32" s="41" t="s">
        <v>50</v>
      </c>
      <c r="V32" s="41" t="s">
        <v>50</v>
      </c>
      <c r="W32" s="41" t="s">
        <v>50</v>
      </c>
      <c r="X32" s="41" t="s">
        <v>50</v>
      </c>
      <c r="Y32" s="41" t="s">
        <v>50</v>
      </c>
      <c r="Z32" s="41" t="s">
        <v>50</v>
      </c>
      <c r="AA32" s="41" t="s">
        <v>50</v>
      </c>
      <c r="AB32" s="41" t="s">
        <v>50</v>
      </c>
      <c r="AC32" s="41" t="s">
        <v>50</v>
      </c>
      <c r="AD32" s="41" t="s">
        <v>50</v>
      </c>
      <c r="AE32" s="41" t="s">
        <v>50</v>
      </c>
      <c r="AF32" s="41" t="s">
        <v>50</v>
      </c>
      <c r="AG32" s="41" t="s">
        <v>50</v>
      </c>
      <c r="AH32" s="41" t="s">
        <v>50</v>
      </c>
      <c r="AI32" s="41" t="s">
        <v>50</v>
      </c>
      <c r="AJ32" s="41" t="s">
        <v>50</v>
      </c>
      <c r="AK32" s="41" t="s">
        <v>50</v>
      </c>
      <c r="AL32" s="41" t="s">
        <v>50</v>
      </c>
      <c r="AM32" s="41" t="s">
        <v>50</v>
      </c>
      <c r="AN32" s="41" t="s">
        <v>50</v>
      </c>
      <c r="AO32" s="41" t="s">
        <v>50</v>
      </c>
      <c r="AP32" s="41" t="s">
        <v>50</v>
      </c>
      <c r="AQ32" s="41" t="s">
        <v>50</v>
      </c>
      <c r="AR32" s="41" t="s">
        <v>50</v>
      </c>
      <c r="AS32" s="41" t="s">
        <v>50</v>
      </c>
      <c r="AT32" s="41" t="s">
        <v>50</v>
      </c>
      <c r="AU32" s="41" t="s">
        <v>50</v>
      </c>
      <c r="AV32" s="41" t="s">
        <v>50</v>
      </c>
      <c r="AW32" s="41" t="s">
        <v>50</v>
      </c>
      <c r="AX32" s="41" t="s">
        <v>50</v>
      </c>
      <c r="AY32" s="41" t="s">
        <v>50</v>
      </c>
      <c r="AZ32" s="41" t="s">
        <v>50</v>
      </c>
      <c r="BA32" s="41" t="s">
        <v>50</v>
      </c>
      <c r="BB32" s="41" t="s">
        <v>50</v>
      </c>
      <c r="BC32" s="41" t="s">
        <v>50</v>
      </c>
      <c r="BD32" s="41" t="s">
        <v>50</v>
      </c>
      <c r="BE32" s="41" t="s">
        <v>50</v>
      </c>
      <c r="BF32" s="41" t="s">
        <v>50</v>
      </c>
      <c r="BG32" s="41" t="s">
        <v>50</v>
      </c>
      <c r="BH32" s="41" t="s">
        <v>50</v>
      </c>
      <c r="BI32" s="41" t="s">
        <v>50</v>
      </c>
      <c r="BJ32" s="41" t="s">
        <v>50</v>
      </c>
      <c r="BK32" s="41" t="s">
        <v>50</v>
      </c>
      <c r="BL32" s="41" t="s">
        <v>50</v>
      </c>
      <c r="BM32" s="41" t="s">
        <v>50</v>
      </c>
      <c r="BN32" s="41" t="s">
        <v>50</v>
      </c>
      <c r="BO32" s="41" t="s">
        <v>50</v>
      </c>
      <c r="BP32" s="41" t="s">
        <v>50</v>
      </c>
      <c r="BQ32" s="41" t="s">
        <v>50</v>
      </c>
      <c r="BR32" s="41" t="s">
        <v>50</v>
      </c>
      <c r="BS32" s="41" t="s">
        <v>50</v>
      </c>
      <c r="BT32" s="41" t="s">
        <v>50</v>
      </c>
      <c r="BU32" s="41" t="s">
        <v>50</v>
      </c>
      <c r="BV32" s="41" t="s">
        <v>50</v>
      </c>
      <c r="BW32" s="41" t="s">
        <v>50</v>
      </c>
      <c r="BX32" s="41" t="s">
        <v>50</v>
      </c>
      <c r="BY32" s="41" t="s">
        <v>50</v>
      </c>
      <c r="BZ32" s="41" t="s">
        <v>50</v>
      </c>
      <c r="CA32" s="41" t="s">
        <v>50</v>
      </c>
      <c r="CB32" s="41" t="s">
        <v>50</v>
      </c>
      <c r="CC32" s="41" t="s">
        <v>50</v>
      </c>
      <c r="CD32" s="41" t="s">
        <v>50</v>
      </c>
      <c r="CE32" s="38">
        <f>AVERAGE(CE10:CE31)</f>
        <v>222.15667727272736</v>
      </c>
      <c r="CF32" s="38">
        <f>AVERAGE(CF10:CF31)</f>
        <v>248.7435909090909</v>
      </c>
    </row>
    <row r="37" spans="2:2" x14ac:dyDescent="0.25">
      <c r="B37" s="42"/>
    </row>
  </sheetData>
  <mergeCells count="47">
    <mergeCell ref="BW7:BX7"/>
    <mergeCell ref="BY7:BZ7"/>
    <mergeCell ref="CA7:CB7"/>
    <mergeCell ref="BK7:BL7"/>
    <mergeCell ref="BM7:BN7"/>
    <mergeCell ref="BO7:BP7"/>
    <mergeCell ref="BQ7:BR7"/>
    <mergeCell ref="BS7:BT7"/>
    <mergeCell ref="BU7:BV7"/>
    <mergeCell ref="AY7:AZ7"/>
    <mergeCell ref="BA7:BB7"/>
    <mergeCell ref="BC7:BD7"/>
    <mergeCell ref="BE7:BF7"/>
    <mergeCell ref="BG7:BH7"/>
    <mergeCell ref="BI7:BJ7"/>
    <mergeCell ref="AM7:AN7"/>
    <mergeCell ref="AO7:AP7"/>
    <mergeCell ref="AQ7:AR7"/>
    <mergeCell ref="AS7:AT7"/>
    <mergeCell ref="AU7:AV7"/>
    <mergeCell ref="AW7:AX7"/>
    <mergeCell ref="AA7:AB7"/>
    <mergeCell ref="AC7:AD7"/>
    <mergeCell ref="AE7:AF7"/>
    <mergeCell ref="AG7:AH7"/>
    <mergeCell ref="AI7:AJ7"/>
    <mergeCell ref="AK7:AL7"/>
    <mergeCell ref="CC6:CD7"/>
    <mergeCell ref="CE6:CF7"/>
    <mergeCell ref="C7:D7"/>
    <mergeCell ref="E7:F7"/>
    <mergeCell ref="G7:H7"/>
    <mergeCell ref="I7:J7"/>
    <mergeCell ref="K7:L7"/>
    <mergeCell ref="M7:N7"/>
    <mergeCell ref="O7:P7"/>
    <mergeCell ref="Q7:R7"/>
    <mergeCell ref="AX2:AZ2"/>
    <mergeCell ref="A6:A8"/>
    <mergeCell ref="B6:B8"/>
    <mergeCell ref="C6:X6"/>
    <mergeCell ref="Y6:BH6"/>
    <mergeCell ref="BI6:CB6"/>
    <mergeCell ref="S7:T7"/>
    <mergeCell ref="U7:V7"/>
    <mergeCell ref="W7:X7"/>
    <mergeCell ref="Y7:Z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п.п. 10 пункту 1</vt:lpstr>
    </vt:vector>
  </TitlesOfParts>
  <Company>JSC OSCHADBANK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Гетьман Іван Олегович</dc:creator>
  <cp:lastModifiedBy>Гетьман Іван Олегович</cp:lastModifiedBy>
  <dcterms:created xsi:type="dcterms:W3CDTF">2026-07-06T08:59:37Z</dcterms:created>
  <dcterms:modified xsi:type="dcterms:W3CDTF">2026-07-06T09:02:04Z</dcterms:modified>
</cp:coreProperties>
</file>