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62026\Нова папка\"/>
    </mc:Choice>
  </mc:AlternateContent>
  <xr:revisionPtr revIDLastSave="0" documentId="13_ncr:1_{DC85A1B3-604C-4599-B11F-6AE2574E564C}" xr6:coauthVersionLast="47" xr6:coauthVersionMax="47" xr10:uidLastSave="{00000000-0000-0000-0000-000000000000}"/>
  <bookViews>
    <workbookView xWindow="-15" yWindow="-15" windowWidth="28830" windowHeight="7800" xr2:uid="{00000000-000D-0000-FFFF-FFFF00000000}"/>
  </bookViews>
  <sheets>
    <sheet name="Form" sheetId="1" r:id="rId1"/>
  </sheets>
  <externalReferences>
    <externalReference r:id="rId2"/>
  </externalReferences>
  <definedNames>
    <definedName name="__FT1__">Form!$A$10:$AN$10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1" l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R10" i="1"/>
  <c r="R11" i="1"/>
  <c r="K10" i="1"/>
  <c r="K11" i="1"/>
  <c r="D11" i="1"/>
  <c r="C11" i="1"/>
  <c r="D10" i="1"/>
  <c r="C10" i="1"/>
</calcChain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<sst xmlns="http://schemas.openxmlformats.org/spreadsheetml/2006/main" count="56" uniqueCount="24">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</sst>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3" fontId="6" fillId="0" borderId="3" xfId="0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2" fillId="3" borderId="0" xfId="0" applyFont="1" applyFill="1"/>
    <xf numFmtId="0" fontId="12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/>
    <xf numFmtId="22" fontId="0" fillId="0" borderId="0" xfId="0" applyNumberForma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0" fontId="11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B46\Statistical%20Reporting\&#1044;&#1086;&#1076;&#1072;&#1090;&#1082;&#1080;%20&#1085;&#1072;%20&#1057;&#1040;&#1049;&#1058;\2026\01062026\&#1044;&#1086;&#1076;&#1072;&#1090;&#1086;&#1082;%208_0162026.xlsx" TargetMode="External"/><Relationship Id="rId1" Type="http://schemas.openxmlformats.org/officeDocument/2006/relationships/externalLinkPath" Target="/OB46/Statistical%20Reporting/&#1044;&#1086;&#1076;&#1072;&#1090;&#1082;&#1080;%20&#1085;&#1072;%20&#1057;&#1040;&#1049;&#1058;/2026/01062026/&#1044;&#1086;&#1076;&#1072;&#1090;&#1086;&#1082;%208_016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7">
          <cell r="J7">
            <v>27374462</v>
          </cell>
          <cell r="S7">
            <v>19</v>
          </cell>
          <cell r="T7">
            <v>1335903</v>
          </cell>
          <cell r="U7">
            <v>0</v>
          </cell>
          <cell r="V7">
            <v>0</v>
          </cell>
          <cell r="W7">
            <v>0</v>
          </cell>
          <cell r="X7">
            <v>72150664</v>
          </cell>
          <cell r="Y7">
            <v>25311309</v>
          </cell>
          <cell r="Z7">
            <v>20119152</v>
          </cell>
          <cell r="AA7">
            <v>1616535</v>
          </cell>
          <cell r="AB7">
            <v>0</v>
          </cell>
          <cell r="AC7">
            <v>680524</v>
          </cell>
          <cell r="AD7">
            <v>56830796</v>
          </cell>
          <cell r="AE7">
            <v>19854446</v>
          </cell>
          <cell r="AF7">
            <v>4044087</v>
          </cell>
          <cell r="AG7">
            <v>1068180</v>
          </cell>
          <cell r="AH7">
            <v>0</v>
          </cell>
          <cell r="AI7">
            <v>680524</v>
          </cell>
          <cell r="AJ7">
            <v>15319868</v>
          </cell>
          <cell r="AK7">
            <v>5456862</v>
          </cell>
          <cell r="AL7">
            <v>16075065</v>
          </cell>
          <cell r="AM7">
            <v>548355</v>
          </cell>
          <cell r="AN7">
            <v>0</v>
          </cell>
          <cell r="AO7">
            <v>0</v>
          </cell>
        </row>
        <row r="8">
          <cell r="J8">
            <v>793237</v>
          </cell>
          <cell r="S8">
            <v>6</v>
          </cell>
          <cell r="T8">
            <v>1335772</v>
          </cell>
          <cell r="U8">
            <v>0</v>
          </cell>
          <cell r="V8">
            <v>0</v>
          </cell>
          <cell r="W8">
            <v>0</v>
          </cell>
          <cell r="X8">
            <v>898383</v>
          </cell>
          <cell r="Y8">
            <v>2014014</v>
          </cell>
          <cell r="Z8">
            <v>13294828</v>
          </cell>
          <cell r="AA8">
            <v>-164387</v>
          </cell>
          <cell r="AB8">
            <v>0</v>
          </cell>
          <cell r="AC8">
            <v>0</v>
          </cell>
          <cell r="AD8">
            <v>700240</v>
          </cell>
          <cell r="AE8">
            <v>1415901</v>
          </cell>
          <cell r="AF8">
            <v>2770772</v>
          </cell>
          <cell r="AG8">
            <v>-675994</v>
          </cell>
          <cell r="AH8">
            <v>0</v>
          </cell>
          <cell r="AI8">
            <v>0</v>
          </cell>
          <cell r="AJ8">
            <v>198143</v>
          </cell>
          <cell r="AK8">
            <v>598112</v>
          </cell>
          <cell r="AL8">
            <v>10524056</v>
          </cell>
          <cell r="AM8">
            <v>511607</v>
          </cell>
          <cell r="AN8">
            <v>0</v>
          </cell>
          <cell r="AO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D1" workbookViewId="0">
      <selection activeCell="O3" sqref="O3"/>
    </sheetView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 spans="1:40" x14ac:dyDescent="0.25">
      <c r="B1" s="20">
        <v>46128.481834386599</v>
      </c>
      <c r="C1" s="20"/>
    </row>
    <row r="2" spans="1:40" ht="16.5" customHeight="1" x14ac:dyDescent="0.25">
      <c r="B2" s="21" t="s">
        <v>18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40" ht="18.75" customHeight="1" x14ac:dyDescent="0.3">
      <c r="B3" s="23" t="s">
        <v>19</v>
      </c>
      <c r="C3" s="23"/>
      <c r="D3" s="23"/>
      <c r="E3" s="23"/>
      <c r="F3" s="17">
        <v>46174</v>
      </c>
      <c r="G3" s="18" t="s">
        <v>17</v>
      </c>
      <c r="H3" s="1"/>
      <c r="I3" s="1"/>
      <c r="J3" s="1"/>
      <c r="K3" s="1"/>
      <c r="L3" s="1"/>
      <c r="M3" s="1"/>
      <c r="N3" s="1"/>
    </row>
    <row r="4" spans="1:40" ht="12" customHeight="1" x14ac:dyDescent="0.3">
      <c r="B4" s="2"/>
      <c r="C4" s="2"/>
      <c r="D4" s="2"/>
      <c r="E4" s="2"/>
      <c r="F4" s="2"/>
      <c r="G4" s="2"/>
      <c r="H4" s="2"/>
      <c r="I4" s="3"/>
      <c r="O4" s="6" t="s">
        <v>0</v>
      </c>
    </row>
    <row r="5" spans="1:40" ht="12" customHeight="1" x14ac:dyDescent="0.3">
      <c r="B5" s="4"/>
      <c r="C5" s="4"/>
      <c r="D5" s="4"/>
      <c r="E5" s="4"/>
      <c r="F5" s="4"/>
      <c r="G5" s="4"/>
      <c r="H5" s="4"/>
      <c r="I5" s="5"/>
      <c r="O5" s="6" t="s">
        <v>1</v>
      </c>
    </row>
    <row r="6" spans="1:40" x14ac:dyDescent="0.25">
      <c r="B6" s="25" t="s">
        <v>6</v>
      </c>
      <c r="C6" s="25" t="s">
        <v>2</v>
      </c>
      <c r="D6" s="25" t="s">
        <v>7</v>
      </c>
      <c r="E6" s="28" t="s">
        <v>8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 t="s">
        <v>9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9"/>
      <c r="AN6" s="28"/>
    </row>
    <row r="7" spans="1:40" x14ac:dyDescent="0.25">
      <c r="B7" s="26"/>
      <c r="C7" s="26"/>
      <c r="D7" s="26"/>
      <c r="E7" s="22" t="s">
        <v>3</v>
      </c>
      <c r="F7" s="22"/>
      <c r="G7" s="22"/>
      <c r="H7" s="22"/>
      <c r="I7" s="22"/>
      <c r="J7" s="22"/>
      <c r="K7" s="22" t="s">
        <v>4</v>
      </c>
      <c r="L7" s="22"/>
      <c r="M7" s="22"/>
      <c r="N7" s="22"/>
      <c r="O7" s="22"/>
      <c r="P7" s="22"/>
      <c r="Q7" s="22" t="s">
        <v>5</v>
      </c>
      <c r="R7" s="22"/>
      <c r="S7" s="22"/>
      <c r="T7" s="22"/>
      <c r="U7" s="22"/>
      <c r="V7" s="22"/>
      <c r="W7" s="22" t="s">
        <v>3</v>
      </c>
      <c r="X7" s="22"/>
      <c r="Y7" s="22"/>
      <c r="Z7" s="22"/>
      <c r="AA7" s="22"/>
      <c r="AB7" s="22"/>
      <c r="AC7" s="22" t="s">
        <v>4</v>
      </c>
      <c r="AD7" s="22"/>
      <c r="AE7" s="22"/>
      <c r="AF7" s="22"/>
      <c r="AG7" s="22"/>
      <c r="AH7" s="22"/>
      <c r="AI7" s="22" t="s">
        <v>5</v>
      </c>
      <c r="AJ7" s="22"/>
      <c r="AK7" s="22"/>
      <c r="AL7" s="22"/>
      <c r="AM7" s="24"/>
      <c r="AN7" s="22"/>
    </row>
    <row r="8" spans="1:40" ht="25.5" customHeight="1" x14ac:dyDescent="0.25">
      <c r="B8" s="27"/>
      <c r="C8" s="27"/>
      <c r="D8" s="27"/>
      <c r="E8" s="10" t="s">
        <v>10</v>
      </c>
      <c r="F8" s="10" t="s">
        <v>11</v>
      </c>
      <c r="G8" s="10" t="s">
        <v>12</v>
      </c>
      <c r="H8" s="10" t="s">
        <v>20</v>
      </c>
      <c r="I8" s="10" t="s">
        <v>13</v>
      </c>
      <c r="J8" s="10" t="s">
        <v>14</v>
      </c>
      <c r="K8" s="10" t="s">
        <v>10</v>
      </c>
      <c r="L8" s="10" t="s">
        <v>11</v>
      </c>
      <c r="M8" s="10" t="s">
        <v>12</v>
      </c>
      <c r="N8" s="10" t="s">
        <v>21</v>
      </c>
      <c r="O8" s="10" t="s">
        <v>13</v>
      </c>
      <c r="P8" s="10" t="s">
        <v>14</v>
      </c>
      <c r="Q8" s="10" t="s">
        <v>10</v>
      </c>
      <c r="R8" s="10" t="s">
        <v>11</v>
      </c>
      <c r="S8" s="10" t="s">
        <v>12</v>
      </c>
      <c r="T8" s="10" t="s">
        <v>20</v>
      </c>
      <c r="U8" s="10" t="s">
        <v>13</v>
      </c>
      <c r="V8" s="10" t="s">
        <v>14</v>
      </c>
      <c r="W8" s="10" t="s">
        <v>10</v>
      </c>
      <c r="X8" s="10" t="s">
        <v>11</v>
      </c>
      <c r="Y8" s="10" t="s">
        <v>12</v>
      </c>
      <c r="Z8" s="10" t="s">
        <v>20</v>
      </c>
      <c r="AA8" s="10" t="s">
        <v>13</v>
      </c>
      <c r="AB8" s="10" t="s">
        <v>14</v>
      </c>
      <c r="AC8" s="10" t="s">
        <v>10</v>
      </c>
      <c r="AD8" s="10" t="s">
        <v>11</v>
      </c>
      <c r="AE8" s="10" t="s">
        <v>12</v>
      </c>
      <c r="AF8" s="10" t="s">
        <v>21</v>
      </c>
      <c r="AG8" s="10" t="s">
        <v>13</v>
      </c>
      <c r="AH8" s="10" t="s">
        <v>14</v>
      </c>
      <c r="AI8" s="10" t="s">
        <v>10</v>
      </c>
      <c r="AJ8" s="10" t="s">
        <v>11</v>
      </c>
      <c r="AK8" s="10" t="s">
        <v>12</v>
      </c>
      <c r="AL8" s="10" t="s">
        <v>20</v>
      </c>
      <c r="AM8" s="10" t="s">
        <v>13</v>
      </c>
      <c r="AN8" s="10" t="s">
        <v>14</v>
      </c>
    </row>
    <row r="9" spans="1:40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1">
        <v>26</v>
      </c>
      <c r="AB9" s="11">
        <v>27</v>
      </c>
      <c r="AC9" s="11">
        <v>28</v>
      </c>
      <c r="AD9" s="11">
        <v>29</v>
      </c>
      <c r="AE9" s="11">
        <v>30</v>
      </c>
      <c r="AF9" s="11">
        <v>31</v>
      </c>
      <c r="AG9" s="11">
        <v>32</v>
      </c>
      <c r="AH9" s="11">
        <v>33</v>
      </c>
      <c r="AI9" s="11">
        <v>34</v>
      </c>
      <c r="AJ9" s="11">
        <v>35</v>
      </c>
      <c r="AK9" s="11">
        <v>36</v>
      </c>
      <c r="AL9" s="11">
        <v>37</v>
      </c>
      <c r="AM9" s="11">
        <v>38</v>
      </c>
      <c r="AN9" s="11">
        <v>39</v>
      </c>
    </row>
    <row r="10" spans="1:40" ht="15.75" customHeight="1" x14ac:dyDescent="0.25">
      <c r="A10" s="19" t="s">
        <v>23</v>
      </c>
      <c r="B10" s="15">
        <v>1</v>
      </c>
      <c r="C10" s="7" t="str">
        <f>MID(A10,1,13)</f>
        <v>6 АТ ОЩАДБАНК</v>
      </c>
      <c r="D10" s="16" t="str">
        <f>MID(A10,15,200)</f>
        <v>Сума кредитної заборгованості</v>
      </c>
      <c r="E10" s="9">
        <v>27374823</v>
      </c>
      <c r="F10" s="9">
        <v>2772738</v>
      </c>
      <c r="G10" s="9">
        <v>3755221</v>
      </c>
      <c r="H10" s="9">
        <v>1339</v>
      </c>
      <c r="I10" s="9">
        <v>0</v>
      </c>
      <c r="J10" s="9">
        <v>-167</v>
      </c>
      <c r="K10" s="9">
        <f>[1]Page1!J7</f>
        <v>27374462</v>
      </c>
      <c r="L10" s="9">
        <v>2772719</v>
      </c>
      <c r="M10" s="9">
        <v>2419318</v>
      </c>
      <c r="N10" s="9">
        <v>1339</v>
      </c>
      <c r="O10" s="9">
        <v>0</v>
      </c>
      <c r="P10" s="9">
        <v>-167</v>
      </c>
      <c r="Q10" s="9">
        <v>361</v>
      </c>
      <c r="R10" s="9">
        <f>[1]Page1!S7</f>
        <v>19</v>
      </c>
      <c r="S10" s="9">
        <f>[1]Page1!T7</f>
        <v>1335903</v>
      </c>
      <c r="T10" s="9">
        <f>[1]Page1!U7</f>
        <v>0</v>
      </c>
      <c r="U10" s="9">
        <f>[1]Page1!V7</f>
        <v>0</v>
      </c>
      <c r="V10" s="9">
        <f>[1]Page1!W7</f>
        <v>0</v>
      </c>
      <c r="W10" s="9">
        <f>[1]Page1!X7</f>
        <v>72150664</v>
      </c>
      <c r="X10" s="9">
        <f>[1]Page1!Y7</f>
        <v>25311309</v>
      </c>
      <c r="Y10" s="9">
        <f>[1]Page1!Z7</f>
        <v>20119152</v>
      </c>
      <c r="Z10" s="9">
        <f>[1]Page1!AA7</f>
        <v>1616535</v>
      </c>
      <c r="AA10" s="9">
        <f>[1]Page1!AB7</f>
        <v>0</v>
      </c>
      <c r="AB10" s="9">
        <f>[1]Page1!AC7</f>
        <v>680524</v>
      </c>
      <c r="AC10" s="9">
        <f>[1]Page1!AD7</f>
        <v>56830796</v>
      </c>
      <c r="AD10" s="9">
        <f>[1]Page1!AE7</f>
        <v>19854446</v>
      </c>
      <c r="AE10" s="9">
        <f>[1]Page1!AF7</f>
        <v>4044087</v>
      </c>
      <c r="AF10" s="9">
        <f>[1]Page1!AG7</f>
        <v>1068180</v>
      </c>
      <c r="AG10" s="9">
        <f>[1]Page1!AH7</f>
        <v>0</v>
      </c>
      <c r="AH10" s="9">
        <f>[1]Page1!AI7</f>
        <v>680524</v>
      </c>
      <c r="AI10" s="9">
        <f>[1]Page1!AJ7</f>
        <v>15319868</v>
      </c>
      <c r="AJ10" s="9">
        <f>[1]Page1!AK7</f>
        <v>5456862</v>
      </c>
      <c r="AK10" s="9">
        <f>[1]Page1!AL7</f>
        <v>16075065</v>
      </c>
      <c r="AL10" s="9">
        <f>[1]Page1!AM7</f>
        <v>548355</v>
      </c>
      <c r="AM10" s="9">
        <f>[1]Page1!AN7</f>
        <v>0</v>
      </c>
      <c r="AN10" s="9">
        <f>[1]Page1!AO7</f>
        <v>0</v>
      </c>
    </row>
    <row r="11" spans="1:40" ht="15.75" customHeight="1" x14ac:dyDescent="0.25">
      <c r="A11" s="19" t="s">
        <v>22</v>
      </c>
      <c r="B11" s="15">
        <v>2</v>
      </c>
      <c r="C11" s="7" t="str">
        <f>MID(A11,1,13)</f>
        <v>6 АТ ОЩАДБАНК</v>
      </c>
      <c r="D11" s="16" t="str">
        <f>MID(A11,15,200)</f>
        <v>Резерви</v>
      </c>
      <c r="E11" s="9">
        <v>793249</v>
      </c>
      <c r="F11" s="9">
        <v>252624</v>
      </c>
      <c r="G11" s="9">
        <v>3658981</v>
      </c>
      <c r="H11" s="9">
        <v>-145</v>
      </c>
      <c r="I11" s="9">
        <v>0</v>
      </c>
      <c r="J11" s="9">
        <v>0</v>
      </c>
      <c r="K11" s="9">
        <f>[1]Page1!J8</f>
        <v>793237</v>
      </c>
      <c r="L11" s="9">
        <v>252618</v>
      </c>
      <c r="M11" s="9">
        <v>2323209</v>
      </c>
      <c r="N11" s="9">
        <v>-145</v>
      </c>
      <c r="O11" s="9">
        <v>0</v>
      </c>
      <c r="P11" s="9">
        <v>0</v>
      </c>
      <c r="Q11" s="9">
        <v>12</v>
      </c>
      <c r="R11" s="9">
        <f>[1]Page1!S8</f>
        <v>6</v>
      </c>
      <c r="S11" s="9">
        <f>[1]Page1!T8</f>
        <v>1335772</v>
      </c>
      <c r="T11" s="9">
        <f>[1]Page1!U8</f>
        <v>0</v>
      </c>
      <c r="U11" s="9">
        <f>[1]Page1!V8</f>
        <v>0</v>
      </c>
      <c r="V11" s="9">
        <f>[1]Page1!W8</f>
        <v>0</v>
      </c>
      <c r="W11" s="9">
        <f>[1]Page1!X8</f>
        <v>898383</v>
      </c>
      <c r="X11" s="9">
        <f>[1]Page1!Y8</f>
        <v>2014014</v>
      </c>
      <c r="Y11" s="9">
        <f>[1]Page1!Z8</f>
        <v>13294828</v>
      </c>
      <c r="Z11" s="9">
        <f>[1]Page1!AA8</f>
        <v>-164387</v>
      </c>
      <c r="AA11" s="9">
        <f>[1]Page1!AB8</f>
        <v>0</v>
      </c>
      <c r="AB11" s="9">
        <f>[1]Page1!AC8</f>
        <v>0</v>
      </c>
      <c r="AC11" s="9">
        <f>[1]Page1!AD8</f>
        <v>700240</v>
      </c>
      <c r="AD11" s="9">
        <f>[1]Page1!AE8</f>
        <v>1415901</v>
      </c>
      <c r="AE11" s="9">
        <f>[1]Page1!AF8</f>
        <v>2770772</v>
      </c>
      <c r="AF11" s="9">
        <f>[1]Page1!AG8</f>
        <v>-675994</v>
      </c>
      <c r="AG11" s="9">
        <f>[1]Page1!AH8</f>
        <v>0</v>
      </c>
      <c r="AH11" s="9">
        <f>[1]Page1!AI8</f>
        <v>0</v>
      </c>
      <c r="AI11" s="9">
        <f>[1]Page1!AJ8</f>
        <v>198143</v>
      </c>
      <c r="AJ11" s="9">
        <f>[1]Page1!AK8</f>
        <v>598112</v>
      </c>
      <c r="AK11" s="9">
        <f>[1]Page1!AL8</f>
        <v>10524056</v>
      </c>
      <c r="AL11" s="9">
        <f>[1]Page1!AM8</f>
        <v>511607</v>
      </c>
      <c r="AM11" s="9">
        <f>[1]Page1!AN8</f>
        <v>0</v>
      </c>
      <c r="AN11" s="9">
        <f>[1]Page1!AO8</f>
        <v>0</v>
      </c>
    </row>
    <row r="13" spans="1:40" x14ac:dyDescent="0.25">
      <c r="C13" s="1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40" ht="15.75" customHeight="1" x14ac:dyDescent="0.25">
      <c r="C14" s="14" t="s">
        <v>16</v>
      </c>
      <c r="D14" s="12"/>
      <c r="E14" s="12"/>
      <c r="F14" s="12"/>
      <c r="G14" s="12"/>
      <c r="H14" s="12"/>
      <c r="I14" s="12"/>
    </row>
  </sheetData>
  <mergeCells count="14"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2026-04-17T06:23:13Z</dcterms:created>
  <dcterms:modified xsi:type="dcterms:W3CDTF">2026-06-22T07:10:10Z</dcterms:modified>
</cp:coreProperties>
</file>