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WORK\LCR\6KX\Нормативка\Публікація складових\01.03.2026\"/>
    </mc:Choice>
  </mc:AlternateContent>
  <xr:revisionPtr revIDLastSave="0" documentId="8_{96916AF4-B9C9-495F-8552-FBCE97BB93DA}" xr6:coauthVersionLast="47" xr6:coauthVersionMax="47" xr10:uidLastSave="{00000000-0000-0000-0000-000000000000}"/>
  <bookViews>
    <workbookView xWindow="28680" yWindow="60" windowWidth="29040" windowHeight="15840" xr2:uid="{E99C033E-E212-4114-9BE5-FE96E438BEC4}"/>
  </bookViews>
  <sheets>
    <sheet name="п.п. 10 пункту 1" sheetId="1" r:id="rId1"/>
  </sheets>
  <definedNames>
    <definedName name="Path">'п.п. 10 пункту 1'!#REF!</definedName>
    <definedName name="PathRes">'п.п. 10 пункту 1'!#REF!</definedName>
    <definedName name="repdate">OFFSET('п.п. 10 пункту 1'!$B$10,COUNTA('п.п. 10 пункту 1'!$B$10:$B$33)-1,0,1,1)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E29" i="1" l="1"/>
  <c r="CE26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CF11" i="1" l="1"/>
  <c r="CF12" i="1"/>
  <c r="CF14" i="1"/>
  <c r="CF15" i="1"/>
  <c r="CF16" i="1"/>
  <c r="CF19" i="1"/>
  <c r="CF20" i="1"/>
  <c r="CF22" i="1"/>
  <c r="CF13" i="1"/>
  <c r="CF17" i="1"/>
  <c r="CF18" i="1"/>
  <c r="CF21" i="1"/>
  <c r="CE28" i="1"/>
  <c r="CE10" i="1"/>
  <c r="CE11" i="1"/>
  <c r="CE12" i="1"/>
  <c r="CE13" i="1"/>
  <c r="CE14" i="1"/>
  <c r="CE15" i="1"/>
  <c r="CE16" i="1"/>
  <c r="CE17" i="1"/>
  <c r="CE18" i="1"/>
  <c r="CE23" i="1"/>
  <c r="CF26" i="1"/>
  <c r="CE27" i="1"/>
  <c r="CE19" i="1"/>
  <c r="CE20" i="1"/>
  <c r="CE21" i="1"/>
  <c r="CE22" i="1"/>
  <c r="CE31" i="1"/>
  <c r="CE32" i="1"/>
  <c r="CE30" i="1"/>
  <c r="CF29" i="1" l="1"/>
  <c r="CF25" i="1"/>
  <c r="CE25" i="1"/>
  <c r="CF10" i="1"/>
  <c r="CF27" i="1"/>
  <c r="CF32" i="1"/>
  <c r="CF28" i="1"/>
  <c r="CF31" i="1"/>
  <c r="CF24" i="1"/>
  <c r="CF30" i="1"/>
  <c r="CE24" i="1"/>
  <c r="CF23" i="1"/>
  <c r="CE33" i="1" l="1"/>
  <c r="CF33" i="1"/>
</calcChain>
</file>

<file path=xl/sharedStrings.xml><?xml version="1.0" encoding="utf-8"?>
<sst xmlns="http://schemas.openxmlformats.org/spreadsheetml/2006/main" count="212" uniqueCount="52">
  <si>
    <t xml:space="preserve"> </t>
  </si>
  <si>
    <t>Таблиця</t>
  </si>
  <si>
    <t>(тис.грн)</t>
  </si>
  <si>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</si>
  <si>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</si>
  <si>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</si>
  <si>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</si>
  <si>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</si>
  <si>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</si>
  <si>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Коефіцієнт покриття ліквідністю (LCR)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</si>
  <si>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</si>
  <si>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strike/>
        <sz val="11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</si>
  <si>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</si>
  <si>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</si>
  <si>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</si>
  <si>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</si>
  <si>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</si>
  <si>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</si>
  <si>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</si>
  <si>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</si>
  <si>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</si>
  <si>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</si>
  <si>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</si>
  <si>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</si>
  <si>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</si>
  <si>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</si>
  <si>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</si>
  <si>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</si>
  <si>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</si>
  <si>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</si>
  <si>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</si>
  <si>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</si>
  <si>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</si>
  <si>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</si>
  <si>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</si>
  <si>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</si>
  <si>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</si>
  <si>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</si>
  <si>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</si>
  <si>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</si>
  <si>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</si>
  <si>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</si>
  <si>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</si>
  <si>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</si>
  <si>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</si>
  <si>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</si>
  <si>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</si>
  <si>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</si>
  <si>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</si>
  <si>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</si>
  <si>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X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</si>
  <si>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Акціонерне товариство Державний ощадний банк України,  станом на 1 березня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</si>
</sst>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.mm\.yyyy;@"/>
    <numFmt numFmtId="165" formatCode="_-* #,##0_-;\-* #,##0_-;_-* &quot;-&quot;??_-;_-@_-"/>
    <numFmt numFmtId="166" formatCode="0.0000"/>
  </numFmts>
  <fonts count="11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trike/>
      <sz val="11"/>
      <name val="Times New Roman"/>
      <family val="1"/>
      <charset val="204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1" applyFont="1" applyFill="1"/>
    <xf numFmtId="0" fontId="1" fillId="2" borderId="0" xfId="1" applyFill="1"/>
    <xf numFmtId="0" fontId="3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right"/>
    </xf>
    <xf numFmtId="0" fontId="4" fillId="0" borderId="0" xfId="1" applyFont="1" applyAlignment="1">
      <alignment horizontal="right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 textRotation="90" wrapText="1"/>
    </xf>
    <xf numFmtId="0" fontId="7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1" fillId="0" borderId="0" xfId="1"/>
    <xf numFmtId="0" fontId="10" fillId="0" borderId="7" xfId="1" applyFont="1" applyBorder="1" applyAlignment="1">
      <alignment horizontal="center"/>
    </xf>
    <xf numFmtId="164" fontId="10" fillId="0" borderId="7" xfId="1" applyNumberFormat="1" applyFont="1" applyBorder="1"/>
    <xf numFmtId="165" fontId="10" fillId="0" borderId="7" xfId="2" applyNumberFormat="1" applyFont="1" applyFill="1" applyBorder="1"/>
    <xf numFmtId="165" fontId="10" fillId="2" borderId="7" xfId="2" applyNumberFormat="1" applyFont="1" applyFill="1" applyBorder="1"/>
    <xf numFmtId="166" fontId="10" fillId="0" borderId="7" xfId="3" applyNumberFormat="1" applyFont="1" applyFill="1" applyBorder="1"/>
    <xf numFmtId="0" fontId="10" fillId="0" borderId="0" xfId="1" applyFont="1"/>
    <xf numFmtId="0" fontId="1" fillId="0" borderId="7" xfId="1" applyBorder="1"/>
    <xf numFmtId="165" fontId="10" fillId="0" borderId="7" xfId="2" applyNumberFormat="1" applyFont="1" applyFill="1" applyBorder="1" applyAlignment="1">
      <alignment horizontal="center"/>
    </xf>
  </cellXfs>
  <cellStyles count="4">
    <cellStyle name="Відсотковий 2" xfId="3" xr:uid="{6C4DA2D7-204F-41B0-940E-CF86D5DD653F}"/>
    <cellStyle name="Звичайний" xfId="0" builtinId="0"/>
    <cellStyle name="Звичайний 2" xfId="1" xr:uid="{448B4AD5-4BF1-4C67-8DD2-1B821FA26600}"/>
    <cellStyle name="Фінансовий 2" xfId="2" xr:uid="{767D11CD-7008-4AB6-9D7C-775FA6DC8D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ECEC2-5E3B-4ADC-8713-F8DDB31C7CC8}">
  <sheetPr codeName="Аркуш1"/>
  <dimension ref="A1:CF33"/>
  <sheetViews>
    <sheetView tabSelected="1" zoomScale="72" zoomScaleNormal="72" workbookViewId="0">
      <selection activeCell="E4" sqref="E4"/>
    </sheetView>
  </sheetViews>
  <sheetFormatPr defaultColWidth="8.85546875" defaultRowHeight="15" x14ac:dyDescent="0.25"/>
  <cols>
    <col min="1" max="1" width="5.7109375" style="33" customWidth="1"/>
    <col min="2" max="2" width="21.85546875" style="33" customWidth="1"/>
    <col min="3" max="3" width="17.28515625" style="33" customWidth="1"/>
    <col min="4" max="4" width="19.140625" style="33" bestFit="1" customWidth="1"/>
    <col min="5" max="5" width="13.42578125" style="33" bestFit="1" customWidth="1"/>
    <col min="6" max="6" width="14.7109375" style="33" customWidth="1"/>
    <col min="7" max="7" width="14.42578125" style="33" customWidth="1"/>
    <col min="8" max="8" width="10.7109375" style="33" bestFit="1" customWidth="1"/>
    <col min="9" max="9" width="15.28515625" style="33" bestFit="1" customWidth="1"/>
    <col min="10" max="10" width="14.140625" style="33" customWidth="1"/>
    <col min="11" max="11" width="14.7109375" style="33" customWidth="1"/>
    <col min="12" max="12" width="15.42578125" style="33" customWidth="1"/>
    <col min="13" max="13" width="13.5703125" style="33" customWidth="1"/>
    <col min="14" max="14" width="10.7109375" style="33" customWidth="1"/>
    <col min="15" max="16" width="13.7109375" style="33" customWidth="1"/>
    <col min="17" max="17" width="15.140625" style="33" customWidth="1"/>
    <col min="18" max="18" width="12.85546875" style="33" customWidth="1"/>
    <col min="19" max="19" width="12.7109375" style="33" customWidth="1"/>
    <col min="20" max="20" width="16.5703125" style="33" customWidth="1"/>
    <col min="21" max="21" width="13.7109375" style="33" customWidth="1"/>
    <col min="22" max="23" width="14.28515625" style="33" customWidth="1"/>
    <col min="24" max="24" width="13.140625" style="33" customWidth="1"/>
    <col min="25" max="25" width="12.85546875" style="33" customWidth="1"/>
    <col min="26" max="26" width="12.7109375" style="33" customWidth="1"/>
    <col min="27" max="27" width="12.140625" style="33" customWidth="1"/>
    <col min="28" max="28" width="12.7109375" style="33" customWidth="1"/>
    <col min="29" max="29" width="10.7109375" style="33" customWidth="1"/>
    <col min="30" max="30" width="16" style="33" customWidth="1"/>
    <col min="31" max="31" width="10.28515625" style="33" customWidth="1"/>
    <col min="32" max="32" width="10.5703125" style="33" customWidth="1"/>
    <col min="33" max="33" width="11" style="33" customWidth="1"/>
    <col min="34" max="34" width="14.28515625" style="33" customWidth="1"/>
    <col min="35" max="35" width="11" style="33" customWidth="1"/>
    <col min="36" max="36" width="8.85546875" style="33"/>
    <col min="37" max="37" width="13.7109375" style="33" customWidth="1"/>
    <col min="38" max="38" width="13.140625" style="33" customWidth="1"/>
    <col min="39" max="46" width="8.85546875" style="33"/>
    <col min="47" max="47" width="10.5703125" style="33" customWidth="1"/>
    <col min="48" max="50" width="8.85546875" style="33"/>
    <col min="51" max="51" width="11.140625" style="33" customWidth="1"/>
    <col min="52" max="58" width="8.85546875" style="33"/>
    <col min="59" max="59" width="11.85546875" style="33" customWidth="1"/>
    <col min="60" max="60" width="11" style="33" customWidth="1"/>
    <col min="61" max="62" width="8.85546875" style="33"/>
    <col min="63" max="63" width="10.5703125" style="33" customWidth="1"/>
    <col min="64" max="66" width="8.85546875" style="33"/>
    <col min="67" max="67" width="9.85546875" style="33" bestFit="1" customWidth="1"/>
    <col min="68" max="68" width="11.28515625" style="33" customWidth="1"/>
    <col min="69" max="70" width="11.5703125" style="33" customWidth="1"/>
    <col min="71" max="71" width="10.140625" style="33" customWidth="1"/>
    <col min="72" max="72" width="11.7109375" style="33" customWidth="1"/>
    <col min="73" max="74" width="8.85546875" style="33"/>
    <col min="75" max="76" width="11.28515625" style="33" customWidth="1"/>
    <col min="77" max="77" width="11" style="33" customWidth="1"/>
    <col min="78" max="78" width="10.85546875" style="33" customWidth="1"/>
    <col min="79" max="79" width="11.5703125" style="33" customWidth="1"/>
    <col min="80" max="80" width="10.85546875" style="33" customWidth="1"/>
    <col min="81" max="81" width="12.28515625" style="33" customWidth="1"/>
    <col min="82" max="82" width="12.42578125" style="33" customWidth="1"/>
    <col min="83" max="83" width="9.7109375" style="33" customWidth="1"/>
    <col min="84" max="84" width="10.5703125" style="33" customWidth="1"/>
    <col min="85" max="85" width="14.28515625" style="33" customWidth="1"/>
    <col min="86" max="16384" width="8.85546875" style="33"/>
  </cols>
  <sheetData>
    <row r="1" spans="1:84" s="2" customFormat="1" ht="15.75" x14ac:dyDescent="0.2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1:84" s="2" customFormat="1" ht="15" customHeight="1" x14ac:dyDescent="0.25">
      <c r="AU2" s="3"/>
      <c r="AV2" s="3"/>
      <c r="AX2" s="4" t="s">
        <v>0</v>
      </c>
      <c r="AY2" s="4"/>
      <c r="AZ2" s="4"/>
      <c r="BA2" s="3"/>
      <c r="BB2" s="3"/>
    </row>
    <row r="3" spans="1:84" s="2" customFormat="1" x14ac:dyDescent="0.25"/>
    <row r="4" spans="1:84" s="2" customFormat="1" ht="15.75" x14ac:dyDescent="0.25">
      <c r="CD4" s="5"/>
      <c r="CF4" s="5" t="s">
        <v>1</v>
      </c>
    </row>
    <row r="5" spans="1:84" s="2" customFormat="1" ht="15" customHeight="1" x14ac:dyDescent="0.25">
      <c r="CD5" s="6"/>
      <c r="CF5" s="6" t="s">
        <v>2</v>
      </c>
    </row>
    <row r="6" spans="1:84" s="2" customFormat="1" ht="15" customHeight="1" x14ac:dyDescent="0.25">
      <c r="A6" s="7" t="s">
        <v>3</v>
      </c>
      <c r="B6" s="8" t="s">
        <v>4</v>
      </c>
      <c r="C6" s="9" t="s">
        <v>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1"/>
      <c r="Y6" s="12" t="s">
        <v>6</v>
      </c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4"/>
      <c r="BI6" s="12" t="s">
        <v>7</v>
      </c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4"/>
      <c r="CC6" s="15" t="s">
        <v>8</v>
      </c>
      <c r="CD6" s="16"/>
      <c r="CE6" s="17" t="s">
        <v>9</v>
      </c>
      <c r="CF6" s="17"/>
    </row>
    <row r="7" spans="1:84" s="2" customFormat="1" ht="148.9" customHeight="1" x14ac:dyDescent="0.25">
      <c r="A7" s="18"/>
      <c r="B7" s="19"/>
      <c r="C7" s="20" t="s">
        <v>10</v>
      </c>
      <c r="D7" s="21"/>
      <c r="E7" s="22" t="s">
        <v>11</v>
      </c>
      <c r="F7" s="23"/>
      <c r="G7" s="22" t="s">
        <v>12</v>
      </c>
      <c r="H7" s="23"/>
      <c r="I7" s="22" t="s">
        <v>13</v>
      </c>
      <c r="J7" s="23"/>
      <c r="K7" s="20" t="s">
        <v>14</v>
      </c>
      <c r="L7" s="21"/>
      <c r="M7" s="20" t="s">
        <v>15</v>
      </c>
      <c r="N7" s="21"/>
      <c r="O7" s="20" t="s">
        <v>16</v>
      </c>
      <c r="P7" s="21"/>
      <c r="Q7" s="20" t="s">
        <v>17</v>
      </c>
      <c r="R7" s="21"/>
      <c r="S7" s="20" t="s">
        <v>18</v>
      </c>
      <c r="T7" s="21"/>
      <c r="U7" s="22" t="s">
        <v>19</v>
      </c>
      <c r="V7" s="23"/>
      <c r="W7" s="20" t="s">
        <v>20</v>
      </c>
      <c r="X7" s="21"/>
      <c r="Y7" s="20" t="s">
        <v>21</v>
      </c>
      <c r="Z7" s="21"/>
      <c r="AA7" s="20" t="s">
        <v>22</v>
      </c>
      <c r="AB7" s="21"/>
      <c r="AC7" s="20" t="s">
        <v>23</v>
      </c>
      <c r="AD7" s="21"/>
      <c r="AE7" s="22" t="s">
        <v>24</v>
      </c>
      <c r="AF7" s="23"/>
      <c r="AG7" s="20" t="s">
        <v>25</v>
      </c>
      <c r="AH7" s="21"/>
      <c r="AI7" s="20" t="s">
        <v>26</v>
      </c>
      <c r="AJ7" s="21"/>
      <c r="AK7" s="22" t="s">
        <v>27</v>
      </c>
      <c r="AL7" s="23"/>
      <c r="AM7" s="20" t="s">
        <v>28</v>
      </c>
      <c r="AN7" s="21"/>
      <c r="AO7" s="22" t="s">
        <v>29</v>
      </c>
      <c r="AP7" s="23"/>
      <c r="AQ7" s="22" t="s">
        <v>30</v>
      </c>
      <c r="AR7" s="23"/>
      <c r="AS7" s="22" t="s">
        <v>31</v>
      </c>
      <c r="AT7" s="23"/>
      <c r="AU7" s="20" t="s">
        <v>32</v>
      </c>
      <c r="AV7" s="21"/>
      <c r="AW7" s="22" t="s">
        <v>33</v>
      </c>
      <c r="AX7" s="23"/>
      <c r="AY7" s="20" t="s">
        <v>34</v>
      </c>
      <c r="AZ7" s="21"/>
      <c r="BA7" s="22" t="s">
        <v>35</v>
      </c>
      <c r="BB7" s="23"/>
      <c r="BC7" s="20" t="s">
        <v>36</v>
      </c>
      <c r="BD7" s="21"/>
      <c r="BE7" s="22" t="s">
        <v>37</v>
      </c>
      <c r="BF7" s="23"/>
      <c r="BG7" s="20" t="s">
        <v>38</v>
      </c>
      <c r="BH7" s="21"/>
      <c r="BI7" s="22" t="s">
        <v>39</v>
      </c>
      <c r="BJ7" s="23"/>
      <c r="BK7" s="20" t="s">
        <v>40</v>
      </c>
      <c r="BL7" s="21"/>
      <c r="BM7" s="20" t="s">
        <v>41</v>
      </c>
      <c r="BN7" s="21"/>
      <c r="BO7" s="22" t="s">
        <v>42</v>
      </c>
      <c r="BP7" s="23"/>
      <c r="BQ7" s="20" t="s">
        <v>23</v>
      </c>
      <c r="BR7" s="21"/>
      <c r="BS7" s="20" t="s">
        <v>43</v>
      </c>
      <c r="BT7" s="21"/>
      <c r="BU7" s="20" t="s">
        <v>44</v>
      </c>
      <c r="BV7" s="21"/>
      <c r="BW7" s="20" t="s">
        <v>45</v>
      </c>
      <c r="BX7" s="21"/>
      <c r="BY7" s="22" t="s">
        <v>46</v>
      </c>
      <c r="BZ7" s="23"/>
      <c r="CA7" s="20" t="s">
        <v>47</v>
      </c>
      <c r="CB7" s="21"/>
      <c r="CC7" s="24"/>
      <c r="CD7" s="25"/>
      <c r="CE7" s="17"/>
      <c r="CF7" s="17"/>
    </row>
    <row r="8" spans="1:84" s="2" customFormat="1" ht="51" customHeight="1" x14ac:dyDescent="0.25">
      <c r="A8" s="26"/>
      <c r="B8" s="27"/>
      <c r="C8" s="28" t="s">
        <v>48</v>
      </c>
      <c r="D8" s="28" t="s">
        <v>49</v>
      </c>
      <c r="E8" s="28" t="s">
        <v>48</v>
      </c>
      <c r="F8" s="29" t="s">
        <v>49</v>
      </c>
      <c r="G8" s="29" t="s">
        <v>48</v>
      </c>
      <c r="H8" s="29" t="s">
        <v>49</v>
      </c>
      <c r="I8" s="30" t="s">
        <v>48</v>
      </c>
      <c r="J8" s="29" t="s">
        <v>49</v>
      </c>
      <c r="K8" s="30" t="s">
        <v>48</v>
      </c>
      <c r="L8" s="29" t="s">
        <v>49</v>
      </c>
      <c r="M8" s="28" t="s">
        <v>48</v>
      </c>
      <c r="N8" s="28" t="s">
        <v>49</v>
      </c>
      <c r="O8" s="28" t="s">
        <v>48</v>
      </c>
      <c r="P8" s="28" t="s">
        <v>49</v>
      </c>
      <c r="Q8" s="28" t="s">
        <v>48</v>
      </c>
      <c r="R8" s="28" t="s">
        <v>49</v>
      </c>
      <c r="S8" s="28" t="s">
        <v>48</v>
      </c>
      <c r="T8" s="28" t="s">
        <v>49</v>
      </c>
      <c r="U8" s="28" t="s">
        <v>48</v>
      </c>
      <c r="V8" s="28" t="s">
        <v>49</v>
      </c>
      <c r="W8" s="28" t="s">
        <v>48</v>
      </c>
      <c r="X8" s="28" t="s">
        <v>49</v>
      </c>
      <c r="Y8" s="28" t="s">
        <v>48</v>
      </c>
      <c r="Z8" s="28" t="s">
        <v>49</v>
      </c>
      <c r="AA8" s="28" t="s">
        <v>48</v>
      </c>
      <c r="AB8" s="28" t="s">
        <v>49</v>
      </c>
      <c r="AC8" s="28" t="s">
        <v>48</v>
      </c>
      <c r="AD8" s="28" t="s">
        <v>49</v>
      </c>
      <c r="AE8" s="28" t="s">
        <v>48</v>
      </c>
      <c r="AF8" s="28" t="s">
        <v>49</v>
      </c>
      <c r="AG8" s="28" t="s">
        <v>48</v>
      </c>
      <c r="AH8" s="28" t="s">
        <v>49</v>
      </c>
      <c r="AI8" s="28" t="s">
        <v>48</v>
      </c>
      <c r="AJ8" s="28" t="s">
        <v>49</v>
      </c>
      <c r="AK8" s="28" t="s">
        <v>48</v>
      </c>
      <c r="AL8" s="28" t="s">
        <v>49</v>
      </c>
      <c r="AM8" s="28" t="s">
        <v>48</v>
      </c>
      <c r="AN8" s="28" t="s">
        <v>49</v>
      </c>
      <c r="AO8" s="28" t="s">
        <v>48</v>
      </c>
      <c r="AP8" s="28" t="s">
        <v>49</v>
      </c>
      <c r="AQ8" s="28" t="s">
        <v>48</v>
      </c>
      <c r="AR8" s="28" t="s">
        <v>49</v>
      </c>
      <c r="AS8" s="28" t="s">
        <v>48</v>
      </c>
      <c r="AT8" s="28" t="s">
        <v>49</v>
      </c>
      <c r="AU8" s="28" t="s">
        <v>48</v>
      </c>
      <c r="AV8" s="28" t="s">
        <v>49</v>
      </c>
      <c r="AW8" s="28" t="s">
        <v>48</v>
      </c>
      <c r="AX8" s="28" t="s">
        <v>49</v>
      </c>
      <c r="AY8" s="28" t="s">
        <v>48</v>
      </c>
      <c r="AZ8" s="28" t="s">
        <v>49</v>
      </c>
      <c r="BA8" s="31" t="s">
        <v>48</v>
      </c>
      <c r="BB8" s="31" t="s">
        <v>49</v>
      </c>
      <c r="BC8" s="28" t="s">
        <v>48</v>
      </c>
      <c r="BD8" s="28" t="s">
        <v>49</v>
      </c>
      <c r="BE8" s="28" t="s">
        <v>48</v>
      </c>
      <c r="BF8" s="28" t="s">
        <v>49</v>
      </c>
      <c r="BG8" s="28" t="s">
        <v>48</v>
      </c>
      <c r="BH8" s="28" t="s">
        <v>49</v>
      </c>
      <c r="BI8" s="28" t="s">
        <v>48</v>
      </c>
      <c r="BJ8" s="28" t="s">
        <v>49</v>
      </c>
      <c r="BK8" s="28" t="s">
        <v>48</v>
      </c>
      <c r="BL8" s="28" t="s">
        <v>49</v>
      </c>
      <c r="BM8" s="28" t="s">
        <v>48</v>
      </c>
      <c r="BN8" s="28" t="s">
        <v>49</v>
      </c>
      <c r="BO8" s="31" t="s">
        <v>48</v>
      </c>
      <c r="BP8" s="31" t="s">
        <v>49</v>
      </c>
      <c r="BQ8" s="28" t="s">
        <v>48</v>
      </c>
      <c r="BR8" s="28" t="s">
        <v>49</v>
      </c>
      <c r="BS8" s="28" t="s">
        <v>48</v>
      </c>
      <c r="BT8" s="28" t="s">
        <v>49</v>
      </c>
      <c r="BU8" s="28" t="s">
        <v>48</v>
      </c>
      <c r="BV8" s="28" t="s">
        <v>49</v>
      </c>
      <c r="BW8" s="28" t="s">
        <v>48</v>
      </c>
      <c r="BX8" s="28" t="s">
        <v>49</v>
      </c>
      <c r="BY8" s="28" t="s">
        <v>48</v>
      </c>
      <c r="BZ8" s="28" t="s">
        <v>49</v>
      </c>
      <c r="CA8" s="28" t="s">
        <v>48</v>
      </c>
      <c r="CB8" s="28" t="s">
        <v>49</v>
      </c>
      <c r="CC8" s="28" t="s">
        <v>48</v>
      </c>
      <c r="CD8" s="28" t="s">
        <v>49</v>
      </c>
      <c r="CE8" s="28" t="s">
        <v>48</v>
      </c>
      <c r="CF8" s="28" t="s">
        <v>49</v>
      </c>
    </row>
    <row r="9" spans="1:84" x14ac:dyDescent="0.25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  <c r="G9" s="32">
        <v>7</v>
      </c>
      <c r="H9" s="32">
        <v>8</v>
      </c>
      <c r="I9" s="32">
        <v>9</v>
      </c>
      <c r="J9" s="32">
        <v>10</v>
      </c>
      <c r="K9" s="32">
        <v>11</v>
      </c>
      <c r="L9" s="32">
        <v>12</v>
      </c>
      <c r="M9" s="32">
        <v>13</v>
      </c>
      <c r="N9" s="32">
        <v>14</v>
      </c>
      <c r="O9" s="32">
        <v>15</v>
      </c>
      <c r="P9" s="32">
        <v>16</v>
      </c>
      <c r="Q9" s="32">
        <v>17</v>
      </c>
      <c r="R9" s="32">
        <v>18</v>
      </c>
      <c r="S9" s="32">
        <v>19</v>
      </c>
      <c r="T9" s="32">
        <v>20</v>
      </c>
      <c r="U9" s="32">
        <v>21</v>
      </c>
      <c r="V9" s="32">
        <v>22</v>
      </c>
      <c r="W9" s="32">
        <v>23</v>
      </c>
      <c r="X9" s="32">
        <v>24</v>
      </c>
      <c r="Y9" s="32">
        <v>25</v>
      </c>
      <c r="Z9" s="32">
        <v>26</v>
      </c>
      <c r="AA9" s="32">
        <v>27</v>
      </c>
      <c r="AB9" s="32">
        <v>28</v>
      </c>
      <c r="AC9" s="32">
        <v>29</v>
      </c>
      <c r="AD9" s="32">
        <v>30</v>
      </c>
      <c r="AE9" s="32">
        <v>31</v>
      </c>
      <c r="AF9" s="32">
        <v>32</v>
      </c>
      <c r="AG9" s="32">
        <v>33</v>
      </c>
      <c r="AH9" s="32">
        <v>34</v>
      </c>
      <c r="AI9" s="32">
        <v>35</v>
      </c>
      <c r="AJ9" s="32">
        <v>36</v>
      </c>
      <c r="AK9" s="32">
        <v>37</v>
      </c>
      <c r="AL9" s="32">
        <v>38</v>
      </c>
      <c r="AM9" s="32">
        <v>39</v>
      </c>
      <c r="AN9" s="32">
        <v>40</v>
      </c>
      <c r="AO9" s="32">
        <v>41</v>
      </c>
      <c r="AP9" s="32">
        <v>42</v>
      </c>
      <c r="AQ9" s="32">
        <v>43</v>
      </c>
      <c r="AR9" s="32">
        <v>44</v>
      </c>
      <c r="AS9" s="32">
        <v>45</v>
      </c>
      <c r="AT9" s="32">
        <v>46</v>
      </c>
      <c r="AU9" s="32">
        <v>47</v>
      </c>
      <c r="AV9" s="32">
        <v>48</v>
      </c>
      <c r="AW9" s="32">
        <v>49</v>
      </c>
      <c r="AX9" s="32">
        <v>50</v>
      </c>
      <c r="AY9" s="32">
        <v>51</v>
      </c>
      <c r="AZ9" s="32">
        <v>52</v>
      </c>
      <c r="BA9" s="32">
        <v>53</v>
      </c>
      <c r="BB9" s="32">
        <v>54</v>
      </c>
      <c r="BC9" s="32">
        <v>55</v>
      </c>
      <c r="BD9" s="32">
        <v>56</v>
      </c>
      <c r="BE9" s="32">
        <v>57</v>
      </c>
      <c r="BF9" s="32">
        <v>58</v>
      </c>
      <c r="BG9" s="32">
        <v>59</v>
      </c>
      <c r="BH9" s="32">
        <v>60</v>
      </c>
      <c r="BI9" s="32">
        <v>61</v>
      </c>
      <c r="BJ9" s="32">
        <v>62</v>
      </c>
      <c r="BK9" s="32">
        <v>63</v>
      </c>
      <c r="BL9" s="32">
        <v>64</v>
      </c>
      <c r="BM9" s="32">
        <v>65</v>
      </c>
      <c r="BN9" s="32">
        <v>66</v>
      </c>
      <c r="BO9" s="32">
        <v>67</v>
      </c>
      <c r="BP9" s="32">
        <v>68</v>
      </c>
      <c r="BQ9" s="32">
        <v>69</v>
      </c>
      <c r="BR9" s="32">
        <v>70</v>
      </c>
      <c r="BS9" s="32">
        <v>71</v>
      </c>
      <c r="BT9" s="32">
        <v>72</v>
      </c>
      <c r="BU9" s="32">
        <v>73</v>
      </c>
      <c r="BV9" s="32">
        <v>74</v>
      </c>
      <c r="BW9" s="32">
        <v>75</v>
      </c>
      <c r="BX9" s="32">
        <v>76</v>
      </c>
      <c r="BY9" s="32">
        <v>77</v>
      </c>
      <c r="BZ9" s="32">
        <v>78</v>
      </c>
      <c r="CA9" s="32">
        <v>79</v>
      </c>
      <c r="CB9" s="32">
        <v>80</v>
      </c>
      <c r="CC9" s="32">
        <v>81</v>
      </c>
      <c r="CD9" s="32">
        <v>82</v>
      </c>
      <c r="CE9" s="32">
        <v>83</v>
      </c>
      <c r="CF9" s="32">
        <v>84</v>
      </c>
    </row>
    <row r="10" spans="1:84" s="39" customFormat="1" ht="12" x14ac:dyDescent="0.2">
      <c r="A10" s="34">
        <v>1</v>
      </c>
      <c r="B10" s="35">
        <v>46052</v>
      </c>
      <c r="C10" s="36">
        <v>18306896.42334</v>
      </c>
      <c r="D10" s="36">
        <v>9011681.0576499999</v>
      </c>
      <c r="E10" s="36">
        <v>25794220.79961</v>
      </c>
      <c r="F10" s="36"/>
      <c r="G10" s="36">
        <v>144218477.51231</v>
      </c>
      <c r="H10" s="36">
        <v>1051943.8643999994</v>
      </c>
      <c r="I10" s="36">
        <v>0</v>
      </c>
      <c r="J10" s="36">
        <v>0</v>
      </c>
      <c r="K10" s="36">
        <v>61000000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2515906.2305099997</v>
      </c>
      <c r="T10" s="36">
        <v>2515906.2305099997</v>
      </c>
      <c r="U10" s="36">
        <v>74928146.825939998</v>
      </c>
      <c r="V10" s="36"/>
      <c r="W10" s="36">
        <v>176907354.13982999</v>
      </c>
      <c r="X10" s="36">
        <v>12579531.152559999</v>
      </c>
      <c r="Y10" s="36">
        <v>28796573.658579998</v>
      </c>
      <c r="Z10" s="36">
        <v>5028295.4903469989</v>
      </c>
      <c r="AA10" s="36">
        <v>60833913.919225998</v>
      </c>
      <c r="AB10" s="36">
        <v>7042514.1350279963</v>
      </c>
      <c r="AC10" s="36">
        <v>258994.76697</v>
      </c>
      <c r="AD10" s="36">
        <v>258334.73074999999</v>
      </c>
      <c r="AE10" s="36">
        <v>3140833.904716</v>
      </c>
      <c r="AF10" s="36">
        <v>488700.43089599977</v>
      </c>
      <c r="AG10" s="36">
        <v>9403206.8899999987</v>
      </c>
      <c r="AH10" s="36">
        <v>298978.43740999891</v>
      </c>
      <c r="AI10" s="36">
        <v>0</v>
      </c>
      <c r="AJ10" s="36">
        <v>0</v>
      </c>
      <c r="AK10" s="36">
        <v>0</v>
      </c>
      <c r="AL10" s="36">
        <v>0</v>
      </c>
      <c r="AM10" s="36">
        <v>5.7782399999999994</v>
      </c>
      <c r="AN10" s="36">
        <v>0</v>
      </c>
      <c r="AO10" s="36">
        <v>0</v>
      </c>
      <c r="AP10" s="36">
        <v>0</v>
      </c>
      <c r="AQ10" s="36">
        <v>93707.802830500004</v>
      </c>
      <c r="AR10" s="36">
        <v>0</v>
      </c>
      <c r="AS10" s="36">
        <v>17676.073041</v>
      </c>
      <c r="AT10" s="36">
        <v>0</v>
      </c>
      <c r="AU10" s="36">
        <v>2164004.4948700001</v>
      </c>
      <c r="AV10" s="36">
        <v>104434.45274999994</v>
      </c>
      <c r="AW10" s="36">
        <v>558862.51018999994</v>
      </c>
      <c r="AX10" s="36">
        <v>556938.14807</v>
      </c>
      <c r="AY10" s="36">
        <v>2128110.92466</v>
      </c>
      <c r="AZ10" s="36">
        <v>132637.55108999996</v>
      </c>
      <c r="BA10" s="36">
        <v>0</v>
      </c>
      <c r="BB10" s="36">
        <v>0</v>
      </c>
      <c r="BC10" s="36">
        <v>0</v>
      </c>
      <c r="BD10" s="36">
        <v>0</v>
      </c>
      <c r="BE10" s="36">
        <v>0</v>
      </c>
      <c r="BF10" s="36">
        <v>0</v>
      </c>
      <c r="BG10" s="36">
        <v>107395890.72332001</v>
      </c>
      <c r="BH10" s="36">
        <v>13910833.376350001</v>
      </c>
      <c r="BI10" s="36">
        <v>202757.82334999999</v>
      </c>
      <c r="BJ10" s="36">
        <v>3.9458600000034494</v>
      </c>
      <c r="BK10" s="36">
        <v>1922304.0367149999</v>
      </c>
      <c r="BL10" s="36">
        <v>120671.31140999992</v>
      </c>
      <c r="BM10" s="36">
        <v>0</v>
      </c>
      <c r="BN10" s="36">
        <v>0</v>
      </c>
      <c r="BO10" s="37">
        <v>309009.19403999997</v>
      </c>
      <c r="BP10" s="36">
        <v>0</v>
      </c>
      <c r="BQ10" s="36">
        <v>31136725.830719996</v>
      </c>
      <c r="BR10" s="36">
        <v>31136558.834969997</v>
      </c>
      <c r="BS10" s="36">
        <v>2197013.88466</v>
      </c>
      <c r="BT10" s="36">
        <v>57885.345060000196</v>
      </c>
      <c r="BU10" s="36">
        <v>0</v>
      </c>
      <c r="BV10" s="36">
        <v>0</v>
      </c>
      <c r="BW10" s="36">
        <v>769075.92235000012</v>
      </c>
      <c r="BX10" s="36">
        <v>767458.96454000007</v>
      </c>
      <c r="BY10" s="36">
        <v>2173687.3427900001</v>
      </c>
      <c r="BZ10" s="36">
        <v>418582.77561000024</v>
      </c>
      <c r="CA10" s="36">
        <v>38710574.034630001</v>
      </c>
      <c r="CB10" s="36">
        <v>32501161.177450001</v>
      </c>
      <c r="CC10" s="36">
        <v>68685316.688690007</v>
      </c>
      <c r="CD10" s="36">
        <v>3477708.3440899998</v>
      </c>
      <c r="CE10" s="38">
        <f>ROUND(W10/CC10*100,4)</f>
        <v>257.56209999999999</v>
      </c>
      <c r="CF10" s="38">
        <f>ROUND(X10/CD10*100,4)</f>
        <v>361.71899999999999</v>
      </c>
    </row>
    <row r="11" spans="1:84" ht="15" customHeight="1" x14ac:dyDescent="0.25">
      <c r="A11" s="34">
        <f>A10+1</f>
        <v>2</v>
      </c>
      <c r="B11" s="35">
        <v>46053</v>
      </c>
      <c r="C11" s="36">
        <v>18094852.583689995</v>
      </c>
      <c r="D11" s="36">
        <v>8696593.5759999957</v>
      </c>
      <c r="E11" s="36">
        <v>31000040.097789999</v>
      </c>
      <c r="F11" s="36"/>
      <c r="G11" s="36">
        <v>144285948.73409</v>
      </c>
      <c r="H11" s="36">
        <v>1053896.7867999971</v>
      </c>
      <c r="I11" s="36">
        <v>0</v>
      </c>
      <c r="J11" s="36">
        <v>0</v>
      </c>
      <c r="K11" s="36">
        <v>51800000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2437622.5907000001</v>
      </c>
      <c r="T11" s="36">
        <v>2437622.5907000001</v>
      </c>
      <c r="U11" s="36">
        <v>74928146.825939998</v>
      </c>
      <c r="V11" s="40"/>
      <c r="W11" s="36">
        <v>172690317.18033001</v>
      </c>
      <c r="X11" s="36">
        <v>12188112.953500001</v>
      </c>
      <c r="Y11" s="36">
        <v>28891618.857351001</v>
      </c>
      <c r="Z11" s="36">
        <v>5014522.5339230001</v>
      </c>
      <c r="AA11" s="36">
        <v>60560802.066482008</v>
      </c>
      <c r="AB11" s="36">
        <v>6816541.2582000028</v>
      </c>
      <c r="AC11" s="36">
        <v>374707.61603999999</v>
      </c>
      <c r="AD11" s="36">
        <v>374049.50534999999</v>
      </c>
      <c r="AE11" s="36">
        <v>2473003.8996239998</v>
      </c>
      <c r="AF11" s="36">
        <v>489668.58850399969</v>
      </c>
      <c r="AG11" s="36">
        <v>9359518.5905700009</v>
      </c>
      <c r="AH11" s="36">
        <v>297054.75512000069</v>
      </c>
      <c r="AI11" s="36">
        <v>0</v>
      </c>
      <c r="AJ11" s="36">
        <v>0</v>
      </c>
      <c r="AK11" s="36">
        <v>0</v>
      </c>
      <c r="AL11" s="36">
        <v>0</v>
      </c>
      <c r="AM11" s="36">
        <v>5.7782399999999994</v>
      </c>
      <c r="AN11" s="36">
        <v>0</v>
      </c>
      <c r="AO11" s="36">
        <v>0</v>
      </c>
      <c r="AP11" s="36">
        <v>0</v>
      </c>
      <c r="AQ11" s="36">
        <v>74392.371456000008</v>
      </c>
      <c r="AR11" s="36">
        <v>0</v>
      </c>
      <c r="AS11" s="36">
        <v>17676.073041</v>
      </c>
      <c r="AT11" s="36">
        <v>0</v>
      </c>
      <c r="AU11" s="36">
        <v>2400499.1796499998</v>
      </c>
      <c r="AV11" s="36">
        <v>145836.55578000005</v>
      </c>
      <c r="AW11" s="36">
        <v>428852.96886000002</v>
      </c>
      <c r="AX11" s="36">
        <v>427339.42913</v>
      </c>
      <c r="AY11" s="36">
        <v>1964779.9233199998</v>
      </c>
      <c r="AZ11" s="36">
        <v>123201.43118999992</v>
      </c>
      <c r="BA11" s="36">
        <v>0</v>
      </c>
      <c r="BB11" s="36">
        <v>0</v>
      </c>
      <c r="BC11" s="40"/>
      <c r="BD11" s="40"/>
      <c r="BE11" s="36">
        <v>0</v>
      </c>
      <c r="BF11" s="36">
        <v>0</v>
      </c>
      <c r="BG11" s="36">
        <v>106545857.32463001</v>
      </c>
      <c r="BH11" s="36">
        <v>13688214.0572</v>
      </c>
      <c r="BI11" s="36">
        <v>305911.07666000002</v>
      </c>
      <c r="BJ11" s="36">
        <v>5.7876600000308827</v>
      </c>
      <c r="BK11" s="36">
        <v>2542604.4588800003</v>
      </c>
      <c r="BL11" s="36">
        <v>154095.82254500032</v>
      </c>
      <c r="BM11" s="36">
        <v>110362.23290500001</v>
      </c>
      <c r="BN11" s="36">
        <v>74825.423050000012</v>
      </c>
      <c r="BO11" s="37">
        <v>309582.86627</v>
      </c>
      <c r="BP11" s="36">
        <v>0</v>
      </c>
      <c r="BQ11" s="36">
        <v>31848845.824179996</v>
      </c>
      <c r="BR11" s="36">
        <v>31448679.442189995</v>
      </c>
      <c r="BS11" s="36">
        <v>2620626.11516</v>
      </c>
      <c r="BT11" s="36">
        <v>70940.197149999905</v>
      </c>
      <c r="BU11" s="36">
        <v>0</v>
      </c>
      <c r="BV11" s="36">
        <v>0</v>
      </c>
      <c r="BW11" s="36">
        <v>427435.92693999998</v>
      </c>
      <c r="BX11" s="36">
        <v>426881.74359999999</v>
      </c>
      <c r="BY11" s="36">
        <v>2344540.2630000003</v>
      </c>
      <c r="BZ11" s="36">
        <v>410850.08853000036</v>
      </c>
      <c r="CA11" s="36">
        <v>40509908.763999999</v>
      </c>
      <c r="CB11" s="36">
        <v>32586278.504730001</v>
      </c>
      <c r="CC11" s="36">
        <v>66035948.560630001</v>
      </c>
      <c r="CD11" s="36">
        <v>3422053.5142999999</v>
      </c>
      <c r="CE11" s="38">
        <f t="shared" ref="CE11:CF26" si="0">ROUND(W11/CC11*100,4)</f>
        <v>261.50959999999998</v>
      </c>
      <c r="CF11" s="38">
        <f t="shared" si="0"/>
        <v>356.16370000000001</v>
      </c>
    </row>
    <row r="12" spans="1:84" ht="15" customHeight="1" x14ac:dyDescent="0.25">
      <c r="A12" s="34">
        <f t="shared" ref="A12:A33" si="1">A11+1</f>
        <v>3</v>
      </c>
      <c r="B12" s="35">
        <v>46054</v>
      </c>
      <c r="C12" s="36">
        <v>17967013.907449998</v>
      </c>
      <c r="D12" s="36">
        <v>8668775.2712599989</v>
      </c>
      <c r="E12" s="36">
        <v>30076538.285549998</v>
      </c>
      <c r="F12" s="36"/>
      <c r="G12" s="36">
        <v>144285948.73409</v>
      </c>
      <c r="H12" s="36">
        <v>1053896.7867999971</v>
      </c>
      <c r="I12" s="36">
        <v>0</v>
      </c>
      <c r="J12" s="36">
        <v>0</v>
      </c>
      <c r="K12" s="36">
        <v>51800000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2430668.0145199997</v>
      </c>
      <c r="T12" s="36">
        <v>2430668.0145199997</v>
      </c>
      <c r="U12" s="36">
        <v>74928146.825939998</v>
      </c>
      <c r="V12" s="40"/>
      <c r="W12" s="36">
        <v>171632022.11567</v>
      </c>
      <c r="X12" s="36">
        <v>12153340.07258</v>
      </c>
      <c r="Y12" s="36">
        <v>29016037.315204002</v>
      </c>
      <c r="Z12" s="36">
        <v>5033431.0834530015</v>
      </c>
      <c r="AA12" s="36">
        <v>60598626.417934</v>
      </c>
      <c r="AB12" s="36">
        <v>6816541.1212319974</v>
      </c>
      <c r="AC12" s="36">
        <v>374707.61603999999</v>
      </c>
      <c r="AD12" s="36">
        <v>374049.50534999999</v>
      </c>
      <c r="AE12" s="36">
        <v>2404944.0351039995</v>
      </c>
      <c r="AF12" s="36">
        <v>489668.58850399946</v>
      </c>
      <c r="AG12" s="36">
        <v>9839594.9362200014</v>
      </c>
      <c r="AH12" s="36">
        <v>297054.75512000057</v>
      </c>
      <c r="AI12" s="36">
        <v>0</v>
      </c>
      <c r="AJ12" s="36">
        <v>0</v>
      </c>
      <c r="AK12" s="36">
        <v>0</v>
      </c>
      <c r="AL12" s="36">
        <v>0</v>
      </c>
      <c r="AM12" s="36">
        <v>5.7782399999999994</v>
      </c>
      <c r="AN12" s="36">
        <v>0</v>
      </c>
      <c r="AO12" s="36">
        <v>0</v>
      </c>
      <c r="AP12" s="36">
        <v>0</v>
      </c>
      <c r="AQ12" s="36">
        <v>75658.098785499998</v>
      </c>
      <c r="AR12" s="36">
        <v>0</v>
      </c>
      <c r="AS12" s="36">
        <v>17676.073041</v>
      </c>
      <c r="AT12" s="36">
        <v>0</v>
      </c>
      <c r="AU12" s="36">
        <v>2882563.1502399999</v>
      </c>
      <c r="AV12" s="36">
        <v>203803.4608</v>
      </c>
      <c r="AW12" s="36">
        <v>428852.96886000002</v>
      </c>
      <c r="AX12" s="36">
        <v>427339.42913</v>
      </c>
      <c r="AY12" s="36">
        <v>2259049.2619000003</v>
      </c>
      <c r="AZ12" s="36">
        <v>123320.54659000039</v>
      </c>
      <c r="BA12" s="36">
        <v>0</v>
      </c>
      <c r="BB12" s="36">
        <v>0</v>
      </c>
      <c r="BC12" s="40"/>
      <c r="BD12" s="40"/>
      <c r="BE12" s="36">
        <v>0</v>
      </c>
      <c r="BF12" s="36">
        <v>0</v>
      </c>
      <c r="BG12" s="36">
        <v>107897715.65157001</v>
      </c>
      <c r="BH12" s="36">
        <v>13765208.490180001</v>
      </c>
      <c r="BI12" s="36">
        <v>312607.17301999999</v>
      </c>
      <c r="BJ12" s="36">
        <v>5.7876599999872269</v>
      </c>
      <c r="BK12" s="36">
        <v>2543836.9864650001</v>
      </c>
      <c r="BL12" s="36">
        <v>160139.29488000015</v>
      </c>
      <c r="BM12" s="36">
        <v>113577.79591000002</v>
      </c>
      <c r="BN12" s="36">
        <v>74825.423050000012</v>
      </c>
      <c r="BO12" s="37">
        <v>309582.86627</v>
      </c>
      <c r="BP12" s="36">
        <v>0</v>
      </c>
      <c r="BQ12" s="36">
        <v>31855800.400360003</v>
      </c>
      <c r="BR12" s="36">
        <v>31455634.018370003</v>
      </c>
      <c r="BS12" s="36">
        <v>2620626.11516</v>
      </c>
      <c r="BT12" s="36">
        <v>70940.197149999905</v>
      </c>
      <c r="BU12" s="36">
        <v>0</v>
      </c>
      <c r="BV12" s="36">
        <v>0</v>
      </c>
      <c r="BW12" s="36">
        <v>427435.92693999998</v>
      </c>
      <c r="BX12" s="36">
        <v>426881.74359999999</v>
      </c>
      <c r="BY12" s="36">
        <v>3284556.63668</v>
      </c>
      <c r="BZ12" s="36">
        <v>431760.34339000005</v>
      </c>
      <c r="CA12" s="36">
        <v>41468023.900810003</v>
      </c>
      <c r="CB12" s="36">
        <v>32620186.8081</v>
      </c>
      <c r="CC12" s="36">
        <v>66429691.750759996</v>
      </c>
      <c r="CD12" s="36">
        <v>3441302.12255</v>
      </c>
      <c r="CE12" s="38">
        <f t="shared" si="0"/>
        <v>258.3664</v>
      </c>
      <c r="CF12" s="38">
        <f t="shared" si="0"/>
        <v>353.16109999999998</v>
      </c>
    </row>
    <row r="13" spans="1:84" ht="15" customHeight="1" x14ac:dyDescent="0.25">
      <c r="A13" s="34">
        <f t="shared" si="1"/>
        <v>4</v>
      </c>
      <c r="B13" s="35">
        <v>46056</v>
      </c>
      <c r="C13" s="36">
        <v>16969890.670309998</v>
      </c>
      <c r="D13" s="36">
        <v>5906006.3758199979</v>
      </c>
      <c r="E13" s="36">
        <v>32271647.932190001</v>
      </c>
      <c r="F13" s="36"/>
      <c r="G13" s="36">
        <v>144482737.82462999</v>
      </c>
      <c r="H13" s="36">
        <v>1052986.7348000109</v>
      </c>
      <c r="I13" s="36">
        <v>0</v>
      </c>
      <c r="J13" s="36">
        <v>0</v>
      </c>
      <c r="K13" s="36">
        <v>49300000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1739748.27767</v>
      </c>
      <c r="T13" s="36">
        <v>1739748.27767</v>
      </c>
      <c r="U13" s="36">
        <v>74928146.825939998</v>
      </c>
      <c r="V13" s="40"/>
      <c r="W13" s="36">
        <v>169835877.87885001</v>
      </c>
      <c r="X13" s="36">
        <v>8698741.3882800005</v>
      </c>
      <c r="Y13" s="36">
        <v>28974845.893841002</v>
      </c>
      <c r="Z13" s="36">
        <v>5150938.2408500025</v>
      </c>
      <c r="AA13" s="36">
        <v>60810472.146846004</v>
      </c>
      <c r="AB13" s="36">
        <v>6780782.403827996</v>
      </c>
      <c r="AC13" s="36">
        <v>352179.97845</v>
      </c>
      <c r="AD13" s="36">
        <v>351548.60216000001</v>
      </c>
      <c r="AE13" s="36">
        <v>2280631.3530699997</v>
      </c>
      <c r="AF13" s="36">
        <v>488123.99849999975</v>
      </c>
      <c r="AG13" s="36">
        <v>10150276.054690002</v>
      </c>
      <c r="AH13" s="36">
        <v>304067.06355000148</v>
      </c>
      <c r="AI13" s="36">
        <v>0</v>
      </c>
      <c r="AJ13" s="36">
        <v>0</v>
      </c>
      <c r="AK13" s="36">
        <v>0</v>
      </c>
      <c r="AL13" s="36">
        <v>0</v>
      </c>
      <c r="AM13" s="36">
        <v>5.7782399999999994</v>
      </c>
      <c r="AN13" s="36">
        <v>0</v>
      </c>
      <c r="AO13" s="36">
        <v>0</v>
      </c>
      <c r="AP13" s="36">
        <v>0</v>
      </c>
      <c r="AQ13" s="36">
        <v>127945.55998850001</v>
      </c>
      <c r="AR13" s="36">
        <v>0</v>
      </c>
      <c r="AS13" s="36">
        <v>16255.920335999999</v>
      </c>
      <c r="AT13" s="36">
        <v>0</v>
      </c>
      <c r="AU13" s="36">
        <v>2074911.5863399999</v>
      </c>
      <c r="AV13" s="36">
        <v>252653.45403999998</v>
      </c>
      <c r="AW13" s="36">
        <v>1341979.2883599999</v>
      </c>
      <c r="AX13" s="36">
        <v>1093655.4009799999</v>
      </c>
      <c r="AY13" s="36">
        <v>1985306.6948199999</v>
      </c>
      <c r="AZ13" s="36">
        <v>171901.87948999996</v>
      </c>
      <c r="BA13" s="36">
        <v>0</v>
      </c>
      <c r="BB13" s="36">
        <v>0</v>
      </c>
      <c r="BC13" s="40"/>
      <c r="BD13" s="40"/>
      <c r="BE13" s="36">
        <v>0</v>
      </c>
      <c r="BF13" s="36">
        <v>0</v>
      </c>
      <c r="BG13" s="36">
        <v>108114810.25498</v>
      </c>
      <c r="BH13" s="36">
        <v>14593671.043400001</v>
      </c>
      <c r="BI13" s="36">
        <v>304764.09631499997</v>
      </c>
      <c r="BJ13" s="36">
        <v>5.7763799999956973</v>
      </c>
      <c r="BK13" s="36">
        <v>2507640.0819399999</v>
      </c>
      <c r="BL13" s="36">
        <v>131988.40448</v>
      </c>
      <c r="BM13" s="36">
        <v>113513.18329500001</v>
      </c>
      <c r="BN13" s="36">
        <v>74760.810435000007</v>
      </c>
      <c r="BO13" s="37">
        <v>309315.5379</v>
      </c>
      <c r="BP13" s="36">
        <v>0</v>
      </c>
      <c r="BQ13" s="36">
        <v>30963781.80878</v>
      </c>
      <c r="BR13" s="36">
        <v>30963616.45679</v>
      </c>
      <c r="BS13" s="36">
        <v>2596328.25085</v>
      </c>
      <c r="BT13" s="36">
        <v>70894.566939999815</v>
      </c>
      <c r="BU13" s="36">
        <v>0</v>
      </c>
      <c r="BV13" s="36">
        <v>0</v>
      </c>
      <c r="BW13" s="36">
        <v>1310472.97523</v>
      </c>
      <c r="BX13" s="36">
        <v>1307181.94453</v>
      </c>
      <c r="BY13" s="36">
        <v>5658225.0274399985</v>
      </c>
      <c r="BZ13" s="36">
        <v>3995827.2700299989</v>
      </c>
      <c r="CA13" s="36">
        <v>43764040.961750001</v>
      </c>
      <c r="CB13" s="36">
        <v>36544275.229589999</v>
      </c>
      <c r="CC13" s="36">
        <v>64350769.293229997</v>
      </c>
      <c r="CD13" s="36">
        <v>3648417.7608500002</v>
      </c>
      <c r="CE13" s="38">
        <f t="shared" si="0"/>
        <v>263.9221</v>
      </c>
      <c r="CF13" s="38">
        <f t="shared" si="0"/>
        <v>238.42500000000001</v>
      </c>
    </row>
    <row r="14" spans="1:84" ht="15" customHeight="1" x14ac:dyDescent="0.25">
      <c r="A14" s="34">
        <f t="shared" si="1"/>
        <v>5</v>
      </c>
      <c r="B14" s="35">
        <v>46057</v>
      </c>
      <c r="C14" s="36">
        <v>17855631.583690003</v>
      </c>
      <c r="D14" s="36">
        <v>6921543.2534000035</v>
      </c>
      <c r="E14" s="36">
        <v>29917231.425749999</v>
      </c>
      <c r="F14" s="36"/>
      <c r="G14" s="36">
        <v>144300885.50432998</v>
      </c>
      <c r="H14" s="36">
        <v>1056882.7412</v>
      </c>
      <c r="I14" s="36">
        <v>0</v>
      </c>
      <c r="J14" s="36">
        <v>0</v>
      </c>
      <c r="K14" s="36">
        <v>50800000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1994606.4986499997</v>
      </c>
      <c r="T14" s="36">
        <v>1994606.4986499997</v>
      </c>
      <c r="U14" s="36">
        <v>74928146.825939998</v>
      </c>
      <c r="V14" s="40"/>
      <c r="W14" s="36">
        <v>169940208.18647999</v>
      </c>
      <c r="X14" s="36">
        <v>9973032.4932499994</v>
      </c>
      <c r="Y14" s="36">
        <v>28715227.119415008</v>
      </c>
      <c r="Z14" s="36">
        <v>5136599.5555960042</v>
      </c>
      <c r="AA14" s="36">
        <v>61193069.044916004</v>
      </c>
      <c r="AB14" s="36">
        <v>6724744.211310003</v>
      </c>
      <c r="AC14" s="36">
        <v>414790.08645999996</v>
      </c>
      <c r="AD14" s="36">
        <v>414109.87034999998</v>
      </c>
      <c r="AE14" s="36">
        <v>1844992.114632</v>
      </c>
      <c r="AF14" s="36">
        <v>483769.98575200001</v>
      </c>
      <c r="AG14" s="36">
        <v>9682093.0217800029</v>
      </c>
      <c r="AH14" s="36">
        <v>292503.53792000189</v>
      </c>
      <c r="AI14" s="36">
        <v>0</v>
      </c>
      <c r="AJ14" s="36">
        <v>0</v>
      </c>
      <c r="AK14" s="36">
        <v>0</v>
      </c>
      <c r="AL14" s="36">
        <v>0</v>
      </c>
      <c r="AM14" s="36">
        <v>5.7782399999999994</v>
      </c>
      <c r="AN14" s="36">
        <v>0</v>
      </c>
      <c r="AO14" s="36">
        <v>0</v>
      </c>
      <c r="AP14" s="36">
        <v>0</v>
      </c>
      <c r="AQ14" s="36">
        <v>125369.48736300001</v>
      </c>
      <c r="AR14" s="36">
        <v>0</v>
      </c>
      <c r="AS14" s="36">
        <v>16255.920335999999</v>
      </c>
      <c r="AT14" s="36">
        <v>0</v>
      </c>
      <c r="AU14" s="36">
        <v>1979629.5646600001</v>
      </c>
      <c r="AV14" s="36">
        <v>152156.68145000003</v>
      </c>
      <c r="AW14" s="36">
        <v>1237859.7071100003</v>
      </c>
      <c r="AX14" s="36">
        <v>1148724.1203700001</v>
      </c>
      <c r="AY14" s="36">
        <v>2003834.0811899998</v>
      </c>
      <c r="AZ14" s="36">
        <v>122701.46365999989</v>
      </c>
      <c r="BA14" s="36">
        <v>0</v>
      </c>
      <c r="BB14" s="36">
        <v>0</v>
      </c>
      <c r="BC14" s="40"/>
      <c r="BD14" s="40"/>
      <c r="BE14" s="36">
        <v>0</v>
      </c>
      <c r="BF14" s="36">
        <v>0</v>
      </c>
      <c r="BG14" s="36">
        <v>107213125.9261</v>
      </c>
      <c r="BH14" s="36">
        <v>14475309.426410001</v>
      </c>
      <c r="BI14" s="36">
        <v>301545.82722500002</v>
      </c>
      <c r="BJ14" s="36">
        <v>5.7868300000118325</v>
      </c>
      <c r="BK14" s="36">
        <v>2430941.8664500001</v>
      </c>
      <c r="BL14" s="36">
        <v>125130.49690500014</v>
      </c>
      <c r="BM14" s="36">
        <v>110414.79513</v>
      </c>
      <c r="BN14" s="36">
        <v>75037.422269999995</v>
      </c>
      <c r="BO14" s="37">
        <v>310459.99231</v>
      </c>
      <c r="BP14" s="36">
        <v>0</v>
      </c>
      <c r="BQ14" s="36">
        <v>27367904.348889999</v>
      </c>
      <c r="BR14" s="36">
        <v>27367741.67458</v>
      </c>
      <c r="BS14" s="36">
        <v>2617778.5241100001</v>
      </c>
      <c r="BT14" s="36">
        <v>71163.312009999994</v>
      </c>
      <c r="BU14" s="36">
        <v>0</v>
      </c>
      <c r="BV14" s="36">
        <v>0</v>
      </c>
      <c r="BW14" s="36">
        <v>1235196.7256899998</v>
      </c>
      <c r="BX14" s="36">
        <v>1233546.7250299999</v>
      </c>
      <c r="BY14" s="36">
        <v>7958110.6552899992</v>
      </c>
      <c r="BZ14" s="36">
        <v>6325853.8546499992</v>
      </c>
      <c r="CA14" s="36">
        <v>42332352.735100001</v>
      </c>
      <c r="CB14" s="36">
        <v>35198479.27228</v>
      </c>
      <c r="CC14" s="36">
        <v>64880773.191</v>
      </c>
      <c r="CD14" s="36">
        <v>3618827.3566000001</v>
      </c>
      <c r="CE14" s="38">
        <f t="shared" si="0"/>
        <v>261.92689999999999</v>
      </c>
      <c r="CF14" s="38">
        <f t="shared" si="0"/>
        <v>275.5874</v>
      </c>
    </row>
    <row r="15" spans="1:84" ht="15" customHeight="1" x14ac:dyDescent="0.25">
      <c r="A15" s="34">
        <f t="shared" si="1"/>
        <v>6</v>
      </c>
      <c r="B15" s="35">
        <v>46058</v>
      </c>
      <c r="C15" s="36">
        <v>17451322.952919997</v>
      </c>
      <c r="D15" s="36">
        <v>6634707.9771299977</v>
      </c>
      <c r="E15" s="36">
        <v>28783434.968060002</v>
      </c>
      <c r="F15" s="36"/>
      <c r="G15" s="36">
        <v>140203528.48909</v>
      </c>
      <c r="H15" s="36">
        <v>1062370.108799994</v>
      </c>
      <c r="I15" s="36">
        <v>0</v>
      </c>
      <c r="J15" s="36">
        <v>0</v>
      </c>
      <c r="K15" s="36">
        <v>57800000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1924269.5214700003</v>
      </c>
      <c r="T15" s="36">
        <v>1924269.5214700003</v>
      </c>
      <c r="U15" s="36">
        <v>74928146.825939998</v>
      </c>
      <c r="V15" s="40"/>
      <c r="W15" s="36">
        <v>171234409.10561001</v>
      </c>
      <c r="X15" s="36">
        <v>9621347.6074100006</v>
      </c>
      <c r="Y15" s="36">
        <v>28709914.598619007</v>
      </c>
      <c r="Z15" s="36">
        <v>5149356.0864890032</v>
      </c>
      <c r="AA15" s="36">
        <v>61503649.228558004</v>
      </c>
      <c r="AB15" s="36">
        <v>6598089.995542</v>
      </c>
      <c r="AC15" s="36">
        <v>425920.60538000002</v>
      </c>
      <c r="AD15" s="36">
        <v>425242.33295000001</v>
      </c>
      <c r="AE15" s="36">
        <v>1744006.7798640002</v>
      </c>
      <c r="AF15" s="36">
        <v>485036.6324440001</v>
      </c>
      <c r="AG15" s="36">
        <v>9685856.0148099996</v>
      </c>
      <c r="AH15" s="36">
        <v>295225.24263000028</v>
      </c>
      <c r="AI15" s="36">
        <v>0</v>
      </c>
      <c r="AJ15" s="36">
        <v>0</v>
      </c>
      <c r="AK15" s="36">
        <v>0</v>
      </c>
      <c r="AL15" s="36">
        <v>0</v>
      </c>
      <c r="AM15" s="36">
        <v>5.7782399999999994</v>
      </c>
      <c r="AN15" s="36">
        <v>0</v>
      </c>
      <c r="AO15" s="36">
        <v>0</v>
      </c>
      <c r="AP15" s="36">
        <v>0</v>
      </c>
      <c r="AQ15" s="36">
        <v>157025.98156300001</v>
      </c>
      <c r="AR15" s="36">
        <v>0</v>
      </c>
      <c r="AS15" s="36">
        <v>16255.920335999999</v>
      </c>
      <c r="AT15" s="36">
        <v>0</v>
      </c>
      <c r="AU15" s="36">
        <v>2031379.73217</v>
      </c>
      <c r="AV15" s="36">
        <v>78538.945559999906</v>
      </c>
      <c r="AW15" s="36">
        <v>1623424.0163899998</v>
      </c>
      <c r="AX15" s="36">
        <v>1621579.4365599998</v>
      </c>
      <c r="AY15" s="36">
        <v>2187481.55033</v>
      </c>
      <c r="AZ15" s="36">
        <v>146518.78890999989</v>
      </c>
      <c r="BA15" s="36">
        <v>0</v>
      </c>
      <c r="BB15" s="36">
        <v>0</v>
      </c>
      <c r="BC15" s="40"/>
      <c r="BD15" s="40"/>
      <c r="BE15" s="36">
        <v>0</v>
      </c>
      <c r="BF15" s="36">
        <v>0</v>
      </c>
      <c r="BG15" s="36">
        <v>108084920.20626</v>
      </c>
      <c r="BH15" s="36">
        <v>14799587.46109</v>
      </c>
      <c r="BI15" s="36">
        <v>304877.42244500003</v>
      </c>
      <c r="BJ15" s="36">
        <v>5.8089900000341004</v>
      </c>
      <c r="BK15" s="36">
        <v>2404085.584235</v>
      </c>
      <c r="BL15" s="36">
        <v>122304.46666500003</v>
      </c>
      <c r="BM15" s="36">
        <v>110804.39172499999</v>
      </c>
      <c r="BN15" s="36">
        <v>75427.018864999991</v>
      </c>
      <c r="BO15" s="37">
        <v>312071.91011</v>
      </c>
      <c r="BP15" s="36">
        <v>0</v>
      </c>
      <c r="BQ15" s="36">
        <v>27865191.78382</v>
      </c>
      <c r="BR15" s="36">
        <v>27865029.139509998</v>
      </c>
      <c r="BS15" s="36">
        <v>1336401.9271</v>
      </c>
      <c r="BT15" s="36">
        <v>71539.274209999945</v>
      </c>
      <c r="BU15" s="36">
        <v>0</v>
      </c>
      <c r="BV15" s="36">
        <v>0</v>
      </c>
      <c r="BW15" s="36">
        <v>1444633.4186</v>
      </c>
      <c r="BX15" s="36">
        <v>1443190.47004</v>
      </c>
      <c r="BY15" s="36">
        <v>8078182.0965700001</v>
      </c>
      <c r="BZ15" s="36">
        <v>6351116.83495</v>
      </c>
      <c r="CA15" s="36">
        <v>41856248.534610003</v>
      </c>
      <c r="CB15" s="36">
        <v>35928613.013230003</v>
      </c>
      <c r="CC15" s="36">
        <v>66228671.67165</v>
      </c>
      <c r="CD15" s="36">
        <v>3699896.86527</v>
      </c>
      <c r="CE15" s="38">
        <f t="shared" si="0"/>
        <v>258.55029999999999</v>
      </c>
      <c r="CF15" s="38">
        <f t="shared" si="0"/>
        <v>260.0437</v>
      </c>
    </row>
    <row r="16" spans="1:84" ht="15" customHeight="1" x14ac:dyDescent="0.25">
      <c r="A16" s="34">
        <f t="shared" si="1"/>
        <v>7</v>
      </c>
      <c r="B16" s="35">
        <v>46059</v>
      </c>
      <c r="C16" s="36">
        <v>22602138.2751</v>
      </c>
      <c r="D16" s="36">
        <v>11890870.33381</v>
      </c>
      <c r="E16" s="36">
        <v>30488419.90904</v>
      </c>
      <c r="F16" s="36"/>
      <c r="G16" s="36">
        <v>140252886.44147</v>
      </c>
      <c r="H16" s="36">
        <v>1061797.0220000148</v>
      </c>
      <c r="I16" s="36">
        <v>0</v>
      </c>
      <c r="J16" s="36">
        <v>0</v>
      </c>
      <c r="K16" s="36">
        <v>65800000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3238166.8389400002</v>
      </c>
      <c r="T16" s="36">
        <v>3238166.8389400002</v>
      </c>
      <c r="U16" s="36">
        <v>74928146.825939998</v>
      </c>
      <c r="V16" s="40"/>
      <c r="W16" s="36">
        <v>187453464.63861999</v>
      </c>
      <c r="X16" s="36">
        <v>16190834.19476</v>
      </c>
      <c r="Y16" s="36">
        <v>30439117.347684003</v>
      </c>
      <c r="Z16" s="36">
        <v>5183965.6105820015</v>
      </c>
      <c r="AA16" s="36">
        <v>61577871.144498006</v>
      </c>
      <c r="AB16" s="36">
        <v>6566286.4956560014</v>
      </c>
      <c r="AC16" s="36">
        <v>406581.75462999998</v>
      </c>
      <c r="AD16" s="36">
        <v>405904.64770999999</v>
      </c>
      <c r="AE16" s="36">
        <v>1985037.3648960001</v>
      </c>
      <c r="AF16" s="36">
        <v>485582.41649600002</v>
      </c>
      <c r="AG16" s="36">
        <v>9629664.2500400003</v>
      </c>
      <c r="AH16" s="36">
        <v>303292.86348000116</v>
      </c>
      <c r="AI16" s="36">
        <v>0</v>
      </c>
      <c r="AJ16" s="36">
        <v>0</v>
      </c>
      <c r="AK16" s="36">
        <v>0</v>
      </c>
      <c r="AL16" s="36">
        <v>0</v>
      </c>
      <c r="AM16" s="36">
        <v>5.7782399999999994</v>
      </c>
      <c r="AN16" s="36">
        <v>0</v>
      </c>
      <c r="AO16" s="36">
        <v>0</v>
      </c>
      <c r="AP16" s="36">
        <v>0</v>
      </c>
      <c r="AQ16" s="36">
        <v>154129.88112650003</v>
      </c>
      <c r="AR16" s="36">
        <v>0</v>
      </c>
      <c r="AS16" s="36">
        <v>16255.920335999999</v>
      </c>
      <c r="AT16" s="36">
        <v>0</v>
      </c>
      <c r="AU16" s="36">
        <v>2175932.5993300001</v>
      </c>
      <c r="AV16" s="36">
        <v>246193.65055000014</v>
      </c>
      <c r="AW16" s="36">
        <v>1744319.37457</v>
      </c>
      <c r="AX16" s="36">
        <v>1658565.2824800001</v>
      </c>
      <c r="AY16" s="36">
        <v>2093906.2501500002</v>
      </c>
      <c r="AZ16" s="36">
        <v>152941.86303000012</v>
      </c>
      <c r="BA16" s="36">
        <v>0</v>
      </c>
      <c r="BB16" s="36">
        <v>0</v>
      </c>
      <c r="BC16" s="40"/>
      <c r="BD16" s="40"/>
      <c r="BE16" s="36">
        <v>0</v>
      </c>
      <c r="BF16" s="36">
        <v>0</v>
      </c>
      <c r="BG16" s="36">
        <v>110222821.6655</v>
      </c>
      <c r="BH16" s="36">
        <v>15002732.829980001</v>
      </c>
      <c r="BI16" s="36">
        <v>303548.58559500001</v>
      </c>
      <c r="BJ16" s="36">
        <v>5.8098800000007031</v>
      </c>
      <c r="BK16" s="36">
        <v>2422081.2455799999</v>
      </c>
      <c r="BL16" s="36">
        <v>131279.22808499992</v>
      </c>
      <c r="BM16" s="36">
        <v>85730.105070000005</v>
      </c>
      <c r="BN16" s="36">
        <v>75386.330390000003</v>
      </c>
      <c r="BO16" s="37">
        <v>311903.56549000001</v>
      </c>
      <c r="BP16" s="36">
        <v>0</v>
      </c>
      <c r="BQ16" s="36">
        <v>27147130.270350002</v>
      </c>
      <c r="BR16" s="36">
        <v>27146967.958390001</v>
      </c>
      <c r="BS16" s="36">
        <v>1336414.5795800001</v>
      </c>
      <c r="BT16" s="36">
        <v>71510.073090000078</v>
      </c>
      <c r="BU16" s="36">
        <v>0</v>
      </c>
      <c r="BV16" s="36">
        <v>0</v>
      </c>
      <c r="BW16" s="36">
        <v>1489481.93897</v>
      </c>
      <c r="BX16" s="36">
        <v>1486024.8369400001</v>
      </c>
      <c r="BY16" s="36">
        <v>1967658.06409</v>
      </c>
      <c r="BZ16" s="36">
        <v>516018.98131999996</v>
      </c>
      <c r="CA16" s="36">
        <v>35063948.354730003</v>
      </c>
      <c r="CB16" s="36">
        <v>29427193.2181</v>
      </c>
      <c r="CC16" s="36">
        <v>75158873.310770005</v>
      </c>
      <c r="CD16" s="36">
        <v>3750683.2075</v>
      </c>
      <c r="CE16" s="38">
        <f t="shared" si="0"/>
        <v>249.40960000000001</v>
      </c>
      <c r="CF16" s="38">
        <f t="shared" si="0"/>
        <v>431.67689999999999</v>
      </c>
    </row>
    <row r="17" spans="1:84" ht="15" customHeight="1" x14ac:dyDescent="0.25">
      <c r="A17" s="34">
        <f t="shared" si="1"/>
        <v>8</v>
      </c>
      <c r="B17" s="35">
        <v>46060</v>
      </c>
      <c r="C17" s="36">
        <v>20151066.651070002</v>
      </c>
      <c r="D17" s="36">
        <v>11235633.375830002</v>
      </c>
      <c r="E17" s="36">
        <v>32287293.657949999</v>
      </c>
      <c r="F17" s="36"/>
      <c r="G17" s="36">
        <v>140243652.19181001</v>
      </c>
      <c r="H17" s="36">
        <v>1061083.7380000055</v>
      </c>
      <c r="I17" s="36">
        <v>0</v>
      </c>
      <c r="J17" s="36">
        <v>0</v>
      </c>
      <c r="K17" s="36">
        <v>71300000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3074179.2784600002</v>
      </c>
      <c r="T17" s="36">
        <v>3074179.2784600002</v>
      </c>
      <c r="U17" s="36">
        <v>74928146.825939998</v>
      </c>
      <c r="V17" s="40"/>
      <c r="W17" s="36">
        <v>192128044.95335001</v>
      </c>
      <c r="X17" s="36">
        <v>15370896.39229</v>
      </c>
      <c r="Y17" s="36">
        <v>31475272.723108999</v>
      </c>
      <c r="Z17" s="36">
        <v>5164813.1051499983</v>
      </c>
      <c r="AA17" s="36">
        <v>61148541.440780006</v>
      </c>
      <c r="AB17" s="36">
        <v>6141904.9549299981</v>
      </c>
      <c r="AC17" s="36">
        <v>445845.28054000001</v>
      </c>
      <c r="AD17" s="36">
        <v>445170.28269000002</v>
      </c>
      <c r="AE17" s="36">
        <v>1987606.8104220002</v>
      </c>
      <c r="AF17" s="36">
        <v>485200.82545200014</v>
      </c>
      <c r="AG17" s="36">
        <v>9555355.70297</v>
      </c>
      <c r="AH17" s="36">
        <v>294358.17203000066</v>
      </c>
      <c r="AI17" s="36">
        <v>0</v>
      </c>
      <c r="AJ17" s="36">
        <v>0</v>
      </c>
      <c r="AK17" s="36">
        <v>0</v>
      </c>
      <c r="AL17" s="36">
        <v>0</v>
      </c>
      <c r="AM17" s="36">
        <v>5.7782399999999994</v>
      </c>
      <c r="AN17" s="36">
        <v>0</v>
      </c>
      <c r="AO17" s="36">
        <v>0</v>
      </c>
      <c r="AP17" s="36">
        <v>0</v>
      </c>
      <c r="AQ17" s="36">
        <v>129730.74126350001</v>
      </c>
      <c r="AR17" s="36">
        <v>0</v>
      </c>
      <c r="AS17" s="36">
        <v>16255.920335999999</v>
      </c>
      <c r="AT17" s="36">
        <v>0</v>
      </c>
      <c r="AU17" s="36">
        <v>2518841.9357000003</v>
      </c>
      <c r="AV17" s="36">
        <v>158460.59370000008</v>
      </c>
      <c r="AW17" s="36">
        <v>1628293.5256399999</v>
      </c>
      <c r="AX17" s="36">
        <v>1626758.0869799999</v>
      </c>
      <c r="AY17" s="36">
        <v>2174996.1047200002</v>
      </c>
      <c r="AZ17" s="36">
        <v>134401.00139000011</v>
      </c>
      <c r="BA17" s="36">
        <v>0</v>
      </c>
      <c r="BB17" s="36">
        <v>0</v>
      </c>
      <c r="BC17" s="40"/>
      <c r="BD17" s="40"/>
      <c r="BE17" s="36">
        <v>0</v>
      </c>
      <c r="BF17" s="36">
        <v>0</v>
      </c>
      <c r="BG17" s="36">
        <v>111080745.96371999</v>
      </c>
      <c r="BH17" s="36">
        <v>14451067.022329999</v>
      </c>
      <c r="BI17" s="36">
        <v>301301.96434499999</v>
      </c>
      <c r="BJ17" s="36">
        <v>5.8022599999821978</v>
      </c>
      <c r="BK17" s="36">
        <v>2371908.9510949999</v>
      </c>
      <c r="BL17" s="36">
        <v>126694.25918000001</v>
      </c>
      <c r="BM17" s="36">
        <v>83227.336695000005</v>
      </c>
      <c r="BN17" s="36">
        <v>75335.688074999998</v>
      </c>
      <c r="BO17" s="37">
        <v>311694.03785000002</v>
      </c>
      <c r="BP17" s="36">
        <v>0</v>
      </c>
      <c r="BQ17" s="36">
        <v>27409706.318360001</v>
      </c>
      <c r="BR17" s="36">
        <v>27009544.021400001</v>
      </c>
      <c r="BS17" s="36">
        <v>1335015.54935</v>
      </c>
      <c r="BT17" s="36">
        <v>71486.808100000024</v>
      </c>
      <c r="BU17" s="36">
        <v>0</v>
      </c>
      <c r="BV17" s="36">
        <v>0</v>
      </c>
      <c r="BW17" s="36">
        <v>1721437.6209100001</v>
      </c>
      <c r="BX17" s="36">
        <v>1720900.5025500001</v>
      </c>
      <c r="BY17" s="36">
        <v>1986342.8669600002</v>
      </c>
      <c r="BZ17" s="36">
        <v>410234.41469000012</v>
      </c>
      <c r="CA17" s="36">
        <v>35520634.645570002</v>
      </c>
      <c r="CB17" s="36">
        <v>29414201.496259999</v>
      </c>
      <c r="CC17" s="36">
        <v>75560111.318149999</v>
      </c>
      <c r="CD17" s="36">
        <v>3612766.7555800001</v>
      </c>
      <c r="CE17" s="38">
        <f t="shared" si="0"/>
        <v>254.27180000000001</v>
      </c>
      <c r="CF17" s="38">
        <f t="shared" si="0"/>
        <v>425.46050000000002</v>
      </c>
    </row>
    <row r="18" spans="1:84" ht="15" customHeight="1" x14ac:dyDescent="0.25">
      <c r="A18" s="34">
        <f t="shared" si="1"/>
        <v>9</v>
      </c>
      <c r="B18" s="35">
        <v>46063</v>
      </c>
      <c r="C18" s="36">
        <v>19312093.166219998</v>
      </c>
      <c r="D18" s="36">
        <v>10390370.161079999</v>
      </c>
      <c r="E18" s="36">
        <v>24318238.599429999</v>
      </c>
      <c r="F18" s="36"/>
      <c r="G18" s="36">
        <v>140456102.47845998</v>
      </c>
      <c r="H18" s="36">
        <v>1058825.8251999915</v>
      </c>
      <c r="I18" s="36">
        <v>0</v>
      </c>
      <c r="J18" s="36">
        <v>0</v>
      </c>
      <c r="K18" s="36">
        <v>75500000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2862298.99657</v>
      </c>
      <c r="T18" s="36">
        <v>2862298.99657</v>
      </c>
      <c r="U18" s="36">
        <v>74928146.825939998</v>
      </c>
      <c r="V18" s="40"/>
      <c r="W18" s="36">
        <v>187520586.41474</v>
      </c>
      <c r="X18" s="36">
        <v>14311494.98285</v>
      </c>
      <c r="Y18" s="36">
        <v>30856509.221066006</v>
      </c>
      <c r="Z18" s="36">
        <v>5243713.7170920037</v>
      </c>
      <c r="AA18" s="36">
        <v>60942280.220018007</v>
      </c>
      <c r="AB18" s="36">
        <v>6155740.0506520076</v>
      </c>
      <c r="AC18" s="36">
        <v>372714.95559000003</v>
      </c>
      <c r="AD18" s="36">
        <v>372041.37837000005</v>
      </c>
      <c r="AE18" s="36">
        <v>1637986.142372</v>
      </c>
      <c r="AF18" s="36">
        <v>482649.868732</v>
      </c>
      <c r="AG18" s="36">
        <v>10135666.78967</v>
      </c>
      <c r="AH18" s="36">
        <v>297655.50058000046</v>
      </c>
      <c r="AI18" s="36">
        <v>0</v>
      </c>
      <c r="AJ18" s="36">
        <v>0</v>
      </c>
      <c r="AK18" s="36">
        <v>0</v>
      </c>
      <c r="AL18" s="36">
        <v>0</v>
      </c>
      <c r="AM18" s="36">
        <v>5.7782399999999994</v>
      </c>
      <c r="AN18" s="36">
        <v>0</v>
      </c>
      <c r="AO18" s="36">
        <v>0</v>
      </c>
      <c r="AP18" s="36">
        <v>0</v>
      </c>
      <c r="AQ18" s="36">
        <v>139053.68086649998</v>
      </c>
      <c r="AR18" s="36">
        <v>0</v>
      </c>
      <c r="AS18" s="36">
        <v>16255.920335999999</v>
      </c>
      <c r="AT18" s="36">
        <v>0</v>
      </c>
      <c r="AU18" s="36">
        <v>2300418.5472599999</v>
      </c>
      <c r="AV18" s="36">
        <v>297990.57744999998</v>
      </c>
      <c r="AW18" s="36">
        <v>2848726.6368499999</v>
      </c>
      <c r="AX18" s="36">
        <v>2434465.0699199997</v>
      </c>
      <c r="AY18" s="36">
        <v>2423590.8544700001</v>
      </c>
      <c r="AZ18" s="36">
        <v>224106.02731000027</v>
      </c>
      <c r="BA18" s="36">
        <v>0</v>
      </c>
      <c r="BB18" s="36">
        <v>0</v>
      </c>
      <c r="BC18" s="40"/>
      <c r="BD18" s="40"/>
      <c r="BE18" s="36">
        <v>0</v>
      </c>
      <c r="BF18" s="36">
        <v>0</v>
      </c>
      <c r="BG18" s="36">
        <v>111673208.74674</v>
      </c>
      <c r="BH18" s="36">
        <v>15508362.19011</v>
      </c>
      <c r="BI18" s="36">
        <v>303224.34639999998</v>
      </c>
      <c r="BJ18" s="36">
        <v>1.9524899999960326</v>
      </c>
      <c r="BK18" s="36">
        <v>3532272.16958</v>
      </c>
      <c r="BL18" s="36">
        <v>134752.55994499984</v>
      </c>
      <c r="BM18" s="36">
        <v>7891.6486199999999</v>
      </c>
      <c r="BN18" s="36">
        <v>0</v>
      </c>
      <c r="BO18" s="37">
        <v>311030.7745</v>
      </c>
      <c r="BP18" s="36">
        <v>0</v>
      </c>
      <c r="BQ18" s="36">
        <v>27729743.164359998</v>
      </c>
      <c r="BR18" s="36">
        <v>27729580.882399999</v>
      </c>
      <c r="BS18" s="36">
        <v>1334904.9650399999</v>
      </c>
      <c r="BT18" s="36">
        <v>71343.070039999904</v>
      </c>
      <c r="BU18" s="36">
        <v>0</v>
      </c>
      <c r="BV18" s="36">
        <v>0</v>
      </c>
      <c r="BW18" s="36">
        <v>3249754.9374900004</v>
      </c>
      <c r="BX18" s="36">
        <v>3242920.6672200002</v>
      </c>
      <c r="BY18" s="36">
        <v>1999181.4985499997</v>
      </c>
      <c r="BZ18" s="36">
        <v>425544.8329599998</v>
      </c>
      <c r="CA18" s="36">
        <v>38468003.504539996</v>
      </c>
      <c r="CB18" s="36">
        <v>31604143.965059999</v>
      </c>
      <c r="CC18" s="36">
        <v>73205205.242200002</v>
      </c>
      <c r="CD18" s="36">
        <v>3877090.5475300001</v>
      </c>
      <c r="CE18" s="38">
        <f t="shared" si="0"/>
        <v>256.1574</v>
      </c>
      <c r="CF18" s="38">
        <f t="shared" si="0"/>
        <v>369.12979999999999</v>
      </c>
    </row>
    <row r="19" spans="1:84" ht="15" customHeight="1" x14ac:dyDescent="0.25">
      <c r="A19" s="34">
        <f t="shared" si="1"/>
        <v>10</v>
      </c>
      <c r="B19" s="35">
        <v>46064</v>
      </c>
      <c r="C19" s="36">
        <v>18340431.892600004</v>
      </c>
      <c r="D19" s="36">
        <v>9692566.8700600043</v>
      </c>
      <c r="E19" s="36">
        <v>30990964.93304</v>
      </c>
      <c r="F19" s="36"/>
      <c r="G19" s="36">
        <v>141082445.47665</v>
      </c>
      <c r="H19" s="36">
        <v>1058284.7132000029</v>
      </c>
      <c r="I19" s="36">
        <v>0</v>
      </c>
      <c r="J19" s="36">
        <v>0</v>
      </c>
      <c r="K19" s="36">
        <v>70300000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2687712.8958199997</v>
      </c>
      <c r="T19" s="36">
        <v>2687712.8958199997</v>
      </c>
      <c r="U19" s="36">
        <v>75393119.723450005</v>
      </c>
      <c r="V19" s="40"/>
      <c r="W19" s="36">
        <v>188008435.47466001</v>
      </c>
      <c r="X19" s="36">
        <v>13438564.479080001</v>
      </c>
      <c r="Y19" s="36">
        <v>30883340.389107004</v>
      </c>
      <c r="Z19" s="36">
        <v>5235650.7275640015</v>
      </c>
      <c r="AA19" s="36">
        <v>61695456.967436008</v>
      </c>
      <c r="AB19" s="36">
        <v>6252058.9124100003</v>
      </c>
      <c r="AC19" s="36">
        <v>343572.69983</v>
      </c>
      <c r="AD19" s="36">
        <v>342902.60777</v>
      </c>
      <c r="AE19" s="36">
        <v>1381945.4962480001</v>
      </c>
      <c r="AF19" s="36">
        <v>484449.37084800005</v>
      </c>
      <c r="AG19" s="36">
        <v>9792952.257910002</v>
      </c>
      <c r="AH19" s="36">
        <v>293291.15932000126</v>
      </c>
      <c r="AI19" s="36">
        <v>0</v>
      </c>
      <c r="AJ19" s="36">
        <v>0</v>
      </c>
      <c r="AK19" s="36">
        <v>0</v>
      </c>
      <c r="AL19" s="36">
        <v>0</v>
      </c>
      <c r="AM19" s="36">
        <v>5.7782399999999994</v>
      </c>
      <c r="AN19" s="36">
        <v>0</v>
      </c>
      <c r="AO19" s="36">
        <v>0</v>
      </c>
      <c r="AP19" s="36">
        <v>0</v>
      </c>
      <c r="AQ19" s="36">
        <v>141987.130634</v>
      </c>
      <c r="AR19" s="36">
        <v>0</v>
      </c>
      <c r="AS19" s="36">
        <v>16255.920335999999</v>
      </c>
      <c r="AT19" s="36">
        <v>0</v>
      </c>
      <c r="AU19" s="36">
        <v>2653022.37518</v>
      </c>
      <c r="AV19" s="36">
        <v>602139.29131</v>
      </c>
      <c r="AW19" s="36">
        <v>1866781.94618</v>
      </c>
      <c r="AX19" s="36">
        <v>1864101.76388</v>
      </c>
      <c r="AY19" s="36">
        <v>3416495.6493600002</v>
      </c>
      <c r="AZ19" s="36">
        <v>122147.17199000018</v>
      </c>
      <c r="BA19" s="36">
        <v>0</v>
      </c>
      <c r="BB19" s="36">
        <v>0</v>
      </c>
      <c r="BC19" s="40"/>
      <c r="BD19" s="40"/>
      <c r="BE19" s="36">
        <v>0</v>
      </c>
      <c r="BF19" s="36">
        <v>0</v>
      </c>
      <c r="BG19" s="36">
        <v>112191816.61046</v>
      </c>
      <c r="BH19" s="36">
        <v>15196741.00509</v>
      </c>
      <c r="BI19" s="36">
        <v>288422.79655500001</v>
      </c>
      <c r="BJ19" s="36">
        <v>1.9652100000093924</v>
      </c>
      <c r="BK19" s="36">
        <v>3372130.7852150002</v>
      </c>
      <c r="BL19" s="36">
        <v>128359.65768000013</v>
      </c>
      <c r="BM19" s="36">
        <v>5717.7356200000004</v>
      </c>
      <c r="BN19" s="36">
        <v>0</v>
      </c>
      <c r="BO19" s="37">
        <v>310871.82250000001</v>
      </c>
      <c r="BP19" s="36">
        <v>0</v>
      </c>
      <c r="BQ19" s="36">
        <v>26994941.582979999</v>
      </c>
      <c r="BR19" s="36">
        <v>26994779.316020001</v>
      </c>
      <c r="BS19" s="36">
        <v>1620710.1178000001</v>
      </c>
      <c r="BT19" s="36">
        <v>71317.977130000014</v>
      </c>
      <c r="BU19" s="36">
        <v>0</v>
      </c>
      <c r="BV19" s="36">
        <v>0</v>
      </c>
      <c r="BW19" s="36">
        <v>1947498.6132100001</v>
      </c>
      <c r="BX19" s="36">
        <v>1946399.3375300001</v>
      </c>
      <c r="BY19" s="36">
        <v>3985127.2368400008</v>
      </c>
      <c r="BZ19" s="36">
        <v>2499527.2314000004</v>
      </c>
      <c r="CA19" s="36">
        <v>38525420.690719999</v>
      </c>
      <c r="CB19" s="36">
        <v>31640385.484979998</v>
      </c>
      <c r="CC19" s="36">
        <v>73666395.919740006</v>
      </c>
      <c r="CD19" s="36">
        <v>3799185.2512699999</v>
      </c>
      <c r="CE19" s="38">
        <f t="shared" si="0"/>
        <v>255.21600000000001</v>
      </c>
      <c r="CF19" s="38">
        <f t="shared" si="0"/>
        <v>353.72230000000002</v>
      </c>
    </row>
    <row r="20" spans="1:84" ht="15" customHeight="1" x14ac:dyDescent="0.25">
      <c r="A20" s="34">
        <f t="shared" si="1"/>
        <v>11</v>
      </c>
      <c r="B20" s="35">
        <v>46065</v>
      </c>
      <c r="C20" s="36">
        <v>16629128.761</v>
      </c>
      <c r="D20" s="36">
        <v>8056432.5805099998</v>
      </c>
      <c r="E20" s="36">
        <v>28414927.64587</v>
      </c>
      <c r="F20" s="36"/>
      <c r="G20" s="36">
        <v>140699276.49278</v>
      </c>
      <c r="H20" s="36">
        <v>1059851.478399992</v>
      </c>
      <c r="I20" s="36">
        <v>0</v>
      </c>
      <c r="J20" s="36">
        <v>0</v>
      </c>
      <c r="K20" s="36">
        <v>74300000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2279071.01474</v>
      </c>
      <c r="T20" s="36">
        <v>2279071.01474</v>
      </c>
      <c r="U20" s="36">
        <v>75393119.723450005</v>
      </c>
      <c r="V20" s="40"/>
      <c r="W20" s="36">
        <v>186929284.19093001</v>
      </c>
      <c r="X20" s="36">
        <v>11395355.07364</v>
      </c>
      <c r="Y20" s="36">
        <v>30782309.725399002</v>
      </c>
      <c r="Z20" s="36">
        <v>5212512.8813010026</v>
      </c>
      <c r="AA20" s="36">
        <v>61884155.269019999</v>
      </c>
      <c r="AB20" s="36">
        <v>6197505.8798659965</v>
      </c>
      <c r="AC20" s="36">
        <v>285085.61271000002</v>
      </c>
      <c r="AD20" s="36">
        <v>284417.71825000003</v>
      </c>
      <c r="AE20" s="36">
        <v>1517909.9600620002</v>
      </c>
      <c r="AF20" s="36">
        <v>498442.77275200014</v>
      </c>
      <c r="AG20" s="36">
        <v>9836458.3829499986</v>
      </c>
      <c r="AH20" s="36">
        <v>300379.25342999888</v>
      </c>
      <c r="AI20" s="36">
        <v>0</v>
      </c>
      <c r="AJ20" s="36">
        <v>0</v>
      </c>
      <c r="AK20" s="36">
        <v>0</v>
      </c>
      <c r="AL20" s="36">
        <v>0</v>
      </c>
      <c r="AM20" s="36">
        <v>5.7782399999999994</v>
      </c>
      <c r="AN20" s="36">
        <v>0</v>
      </c>
      <c r="AO20" s="36">
        <v>0</v>
      </c>
      <c r="AP20" s="36">
        <v>0</v>
      </c>
      <c r="AQ20" s="36">
        <v>159115.8046455</v>
      </c>
      <c r="AR20" s="36">
        <v>0</v>
      </c>
      <c r="AS20" s="36">
        <v>16255.920335999999</v>
      </c>
      <c r="AT20" s="36">
        <v>0</v>
      </c>
      <c r="AU20" s="36">
        <v>2368902.7788999998</v>
      </c>
      <c r="AV20" s="36">
        <v>198753.37442999985</v>
      </c>
      <c r="AW20" s="36">
        <v>1173433.4031400001</v>
      </c>
      <c r="AX20" s="36">
        <v>1172080.13534</v>
      </c>
      <c r="AY20" s="36">
        <v>3370289.7255600002</v>
      </c>
      <c r="AZ20" s="36">
        <v>181512.84102000017</v>
      </c>
      <c r="BA20" s="36">
        <v>0</v>
      </c>
      <c r="BB20" s="36">
        <v>0</v>
      </c>
      <c r="BC20" s="40"/>
      <c r="BD20" s="40"/>
      <c r="BE20" s="36">
        <v>0</v>
      </c>
      <c r="BF20" s="36">
        <v>0</v>
      </c>
      <c r="BG20" s="36">
        <v>111393922.36096001</v>
      </c>
      <c r="BH20" s="36">
        <v>14045604.856380001</v>
      </c>
      <c r="BI20" s="36">
        <v>287833.64038500004</v>
      </c>
      <c r="BJ20" s="36">
        <v>1.9701100000384031</v>
      </c>
      <c r="BK20" s="36">
        <v>3255794.2233099998</v>
      </c>
      <c r="BL20" s="36">
        <v>84448.289084999778</v>
      </c>
      <c r="BM20" s="36">
        <v>4153.9999850000004</v>
      </c>
      <c r="BN20" s="36">
        <v>0</v>
      </c>
      <c r="BO20" s="37">
        <v>311332.06079999998</v>
      </c>
      <c r="BP20" s="36">
        <v>0</v>
      </c>
      <c r="BQ20" s="36">
        <v>27245868.423149999</v>
      </c>
      <c r="BR20" s="36">
        <v>27245706.472379997</v>
      </c>
      <c r="BS20" s="36">
        <v>1090257.8544000001</v>
      </c>
      <c r="BT20" s="36">
        <v>74587.304630000028</v>
      </c>
      <c r="BU20" s="36">
        <v>0</v>
      </c>
      <c r="BV20" s="36">
        <v>0</v>
      </c>
      <c r="BW20" s="36">
        <v>1172795.6705499999</v>
      </c>
      <c r="BX20" s="36">
        <v>1171854.3828999999</v>
      </c>
      <c r="BY20" s="36">
        <v>5375834.0334399985</v>
      </c>
      <c r="BZ20" s="36">
        <v>3757853.2065299987</v>
      </c>
      <c r="CA20" s="36">
        <v>38743869.906020001</v>
      </c>
      <c r="CB20" s="36">
        <v>32334451.625640001</v>
      </c>
      <c r="CC20" s="36">
        <v>72650052.454940006</v>
      </c>
      <c r="CD20" s="36">
        <v>3511401.2141</v>
      </c>
      <c r="CE20" s="38">
        <f t="shared" si="0"/>
        <v>257.30099999999999</v>
      </c>
      <c r="CF20" s="38">
        <f t="shared" si="0"/>
        <v>324.52440000000001</v>
      </c>
    </row>
    <row r="21" spans="1:84" ht="15" customHeight="1" x14ac:dyDescent="0.25">
      <c r="A21" s="34">
        <f t="shared" si="1"/>
        <v>12</v>
      </c>
      <c r="B21" s="35">
        <v>46066</v>
      </c>
      <c r="C21" s="36">
        <v>18742182.301720001</v>
      </c>
      <c r="D21" s="36">
        <v>9722420.4618300013</v>
      </c>
      <c r="E21" s="36">
        <v>31877058.938930001</v>
      </c>
      <c r="F21" s="36"/>
      <c r="G21" s="36">
        <v>140693591.64159</v>
      </c>
      <c r="H21" s="36">
        <v>1058410.1527999938</v>
      </c>
      <c r="I21" s="36">
        <v>0</v>
      </c>
      <c r="J21" s="36">
        <v>0</v>
      </c>
      <c r="K21" s="36">
        <v>74800000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2695207.6536599998</v>
      </c>
      <c r="T21" s="36">
        <v>2695207.6536599998</v>
      </c>
      <c r="U21" s="36">
        <v>75393119.723450005</v>
      </c>
      <c r="V21" s="40"/>
      <c r="W21" s="36">
        <v>193414920.81244999</v>
      </c>
      <c r="X21" s="36">
        <v>13476038.26829</v>
      </c>
      <c r="Y21" s="36">
        <v>30711806.065002002</v>
      </c>
      <c r="Z21" s="36">
        <v>5227239.3824589988</v>
      </c>
      <c r="AA21" s="36">
        <v>63497075.900403999</v>
      </c>
      <c r="AB21" s="36">
        <v>6146043.3483840013</v>
      </c>
      <c r="AC21" s="36">
        <v>270697.12348999997</v>
      </c>
      <c r="AD21" s="36">
        <v>270031.93358999997</v>
      </c>
      <c r="AE21" s="36">
        <v>1857636.2771900001</v>
      </c>
      <c r="AF21" s="36">
        <v>497973.84134000004</v>
      </c>
      <c r="AG21" s="36">
        <v>9847917.1048099995</v>
      </c>
      <c r="AH21" s="36">
        <v>294386.90512999962</v>
      </c>
      <c r="AI21" s="36">
        <v>0</v>
      </c>
      <c r="AJ21" s="36">
        <v>0</v>
      </c>
      <c r="AK21" s="36">
        <v>0</v>
      </c>
      <c r="AL21" s="36">
        <v>0</v>
      </c>
      <c r="AM21" s="36">
        <v>5.7782399999999994</v>
      </c>
      <c r="AN21" s="36">
        <v>0</v>
      </c>
      <c r="AO21" s="36">
        <v>0</v>
      </c>
      <c r="AP21" s="36">
        <v>0</v>
      </c>
      <c r="AQ21" s="36">
        <v>180603.247818</v>
      </c>
      <c r="AR21" s="36">
        <v>0</v>
      </c>
      <c r="AS21" s="36">
        <v>16255.920335999999</v>
      </c>
      <c r="AT21" s="36">
        <v>0</v>
      </c>
      <c r="AU21" s="36">
        <v>2357918.9423599998</v>
      </c>
      <c r="AV21" s="36">
        <v>104937.63461999968</v>
      </c>
      <c r="AW21" s="36">
        <v>1595186.9598999999</v>
      </c>
      <c r="AX21" s="36">
        <v>1529348.9311299999</v>
      </c>
      <c r="AY21" s="36">
        <v>3473828.17356</v>
      </c>
      <c r="AZ21" s="36">
        <v>166466.7114599999</v>
      </c>
      <c r="BA21" s="36">
        <v>0</v>
      </c>
      <c r="BB21" s="36">
        <v>0</v>
      </c>
      <c r="BC21" s="40"/>
      <c r="BD21" s="40"/>
      <c r="BE21" s="36">
        <v>0</v>
      </c>
      <c r="BF21" s="36">
        <v>0</v>
      </c>
      <c r="BG21" s="36">
        <v>113808931.49311</v>
      </c>
      <c r="BH21" s="36">
        <v>14236428.688139999</v>
      </c>
      <c r="BI21" s="36">
        <v>288878.234245</v>
      </c>
      <c r="BJ21" s="36">
        <v>1.968349999981001</v>
      </c>
      <c r="BK21" s="36">
        <v>3109661.4359149998</v>
      </c>
      <c r="BL21" s="36">
        <v>81309.065689999799</v>
      </c>
      <c r="BM21" s="36">
        <v>4153.9999850000004</v>
      </c>
      <c r="BN21" s="36">
        <v>0</v>
      </c>
      <c r="BO21" s="37">
        <v>310908.67045999999</v>
      </c>
      <c r="BP21" s="36">
        <v>0</v>
      </c>
      <c r="BQ21" s="36">
        <v>27285381.738710001</v>
      </c>
      <c r="BR21" s="36">
        <v>27285219.80294</v>
      </c>
      <c r="BS21" s="36">
        <v>1095211.96927</v>
      </c>
      <c r="BT21" s="36">
        <v>21102.864550000057</v>
      </c>
      <c r="BU21" s="36">
        <v>0</v>
      </c>
      <c r="BV21" s="36">
        <v>0</v>
      </c>
      <c r="BW21" s="36">
        <v>1529554.2327699999</v>
      </c>
      <c r="BX21" s="36">
        <v>1527754.0163599998</v>
      </c>
      <c r="BY21" s="36">
        <v>3046573.3350699996</v>
      </c>
      <c r="BZ21" s="36">
        <v>1317308.0102699997</v>
      </c>
      <c r="CA21" s="36">
        <v>36670323.616429999</v>
      </c>
      <c r="CB21" s="36">
        <v>30232695.72817</v>
      </c>
      <c r="CC21" s="36">
        <v>77138607.876680002</v>
      </c>
      <c r="CD21" s="36">
        <v>3559107.1720400001</v>
      </c>
      <c r="CE21" s="38">
        <f t="shared" si="0"/>
        <v>250.73689999999999</v>
      </c>
      <c r="CF21" s="38">
        <f t="shared" si="0"/>
        <v>378.6354</v>
      </c>
    </row>
    <row r="22" spans="1:84" ht="15" customHeight="1" x14ac:dyDescent="0.25">
      <c r="A22" s="34">
        <f t="shared" si="1"/>
        <v>13</v>
      </c>
      <c r="B22" s="35">
        <v>46067</v>
      </c>
      <c r="C22" s="36">
        <v>17773935.384179998</v>
      </c>
      <c r="D22" s="36">
        <v>9215436.3194399979</v>
      </c>
      <c r="E22" s="36">
        <v>30986561.588399999</v>
      </c>
      <c r="F22" s="36"/>
      <c r="G22" s="36">
        <v>139934353.12246001</v>
      </c>
      <c r="H22" s="36">
        <v>1057455.8280000091</v>
      </c>
      <c r="I22" s="36">
        <v>0</v>
      </c>
      <c r="J22" s="36">
        <v>0</v>
      </c>
      <c r="K22" s="36">
        <v>75200000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2568223.0368599999</v>
      </c>
      <c r="T22" s="36">
        <v>2568223.0368599999</v>
      </c>
      <c r="U22" s="36">
        <v>75393119.723450005</v>
      </c>
      <c r="V22" s="40"/>
      <c r="W22" s="36">
        <v>191069953.40845001</v>
      </c>
      <c r="X22" s="36">
        <v>12841115.1843</v>
      </c>
      <c r="Y22" s="36">
        <v>30934299.371144004</v>
      </c>
      <c r="Z22" s="36">
        <v>5187445.1979900021</v>
      </c>
      <c r="AA22" s="36">
        <v>62560549.266129985</v>
      </c>
      <c r="AB22" s="36">
        <v>6157499.5811599884</v>
      </c>
      <c r="AC22" s="36">
        <v>266832.87708000001</v>
      </c>
      <c r="AD22" s="36">
        <v>266168.59003999998</v>
      </c>
      <c r="AE22" s="36">
        <v>1839744.219212</v>
      </c>
      <c r="AF22" s="36">
        <v>496400.67607200006</v>
      </c>
      <c r="AG22" s="36">
        <v>9753942.5190900024</v>
      </c>
      <c r="AH22" s="36">
        <v>298289.63349000184</v>
      </c>
      <c r="AI22" s="36">
        <v>0</v>
      </c>
      <c r="AJ22" s="36">
        <v>0</v>
      </c>
      <c r="AK22" s="36">
        <v>0</v>
      </c>
      <c r="AL22" s="36">
        <v>0</v>
      </c>
      <c r="AM22" s="36">
        <v>5.7782399999999994</v>
      </c>
      <c r="AN22" s="36">
        <v>0</v>
      </c>
      <c r="AO22" s="36">
        <v>0</v>
      </c>
      <c r="AP22" s="36">
        <v>0</v>
      </c>
      <c r="AQ22" s="36">
        <v>196895.28146800003</v>
      </c>
      <c r="AR22" s="36">
        <v>0</v>
      </c>
      <c r="AS22" s="36">
        <v>16255.920335999999</v>
      </c>
      <c r="AT22" s="36">
        <v>0</v>
      </c>
      <c r="AU22" s="36">
        <v>2671178.8371900003</v>
      </c>
      <c r="AV22" s="36">
        <v>87753.320780000184</v>
      </c>
      <c r="AW22" s="36">
        <v>1144006.6102999998</v>
      </c>
      <c r="AX22" s="36">
        <v>1143683.6463299999</v>
      </c>
      <c r="AY22" s="36">
        <v>3511802.0579200001</v>
      </c>
      <c r="AZ22" s="36">
        <v>137896.95267000003</v>
      </c>
      <c r="BA22" s="36">
        <v>0</v>
      </c>
      <c r="BB22" s="36">
        <v>0</v>
      </c>
      <c r="BC22" s="40"/>
      <c r="BD22" s="40"/>
      <c r="BE22" s="36">
        <v>0</v>
      </c>
      <c r="BF22" s="36">
        <v>0</v>
      </c>
      <c r="BG22" s="36">
        <v>112895512.73811001</v>
      </c>
      <c r="BH22" s="36">
        <v>13775137.598540001</v>
      </c>
      <c r="BI22" s="36">
        <v>288408.49857499998</v>
      </c>
      <c r="BJ22" s="36">
        <v>1.9620499999873573</v>
      </c>
      <c r="BK22" s="36">
        <v>3106062.19771</v>
      </c>
      <c r="BL22" s="36">
        <v>95948.796589999882</v>
      </c>
      <c r="BM22" s="36">
        <v>0</v>
      </c>
      <c r="BN22" s="36">
        <v>0</v>
      </c>
      <c r="BO22" s="37">
        <v>310628.33692999999</v>
      </c>
      <c r="BP22" s="36">
        <v>0</v>
      </c>
      <c r="BQ22" s="36">
        <v>28226505.596500002</v>
      </c>
      <c r="BR22" s="36">
        <v>27826343.660730001</v>
      </c>
      <c r="BS22" s="36">
        <v>1661541.9350300001</v>
      </c>
      <c r="BT22" s="36">
        <v>21089.532330000075</v>
      </c>
      <c r="BU22" s="36">
        <v>0</v>
      </c>
      <c r="BV22" s="36">
        <v>0</v>
      </c>
      <c r="BW22" s="36">
        <v>1145151.29577</v>
      </c>
      <c r="BX22" s="36">
        <v>1144249.53241</v>
      </c>
      <c r="BY22" s="36">
        <v>3672649.8140399996</v>
      </c>
      <c r="BZ22" s="36">
        <v>1347593.5304199997</v>
      </c>
      <c r="CA22" s="36">
        <v>38410947.674560003</v>
      </c>
      <c r="CB22" s="36">
        <v>30435227.014540002</v>
      </c>
      <c r="CC22" s="36">
        <v>74484565.063549995</v>
      </c>
      <c r="CD22" s="36">
        <v>3443784.39964</v>
      </c>
      <c r="CE22" s="38">
        <f t="shared" si="0"/>
        <v>256.52289999999999</v>
      </c>
      <c r="CF22" s="38">
        <f t="shared" si="0"/>
        <v>372.87799999999999</v>
      </c>
    </row>
    <row r="23" spans="1:84" ht="15" customHeight="1" x14ac:dyDescent="0.25">
      <c r="A23" s="34">
        <f t="shared" si="1"/>
        <v>14</v>
      </c>
      <c r="B23" s="35">
        <v>46070</v>
      </c>
      <c r="C23" s="36">
        <v>18028638.717020001</v>
      </c>
      <c r="D23" s="36">
        <v>8826030.7697800007</v>
      </c>
      <c r="E23" s="36">
        <v>26087888.932270002</v>
      </c>
      <c r="F23" s="36"/>
      <c r="G23" s="36">
        <v>140137393.40917999</v>
      </c>
      <c r="H23" s="36">
        <v>1060136.7919999957</v>
      </c>
      <c r="I23" s="36">
        <v>0</v>
      </c>
      <c r="J23" s="36">
        <v>0</v>
      </c>
      <c r="K23" s="36">
        <v>77200000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2471541.8904399998</v>
      </c>
      <c r="T23" s="36">
        <v>2471541.8904399998</v>
      </c>
      <c r="U23" s="36">
        <v>75393119.723450005</v>
      </c>
      <c r="V23" s="40"/>
      <c r="W23" s="36">
        <v>188532343.22547001</v>
      </c>
      <c r="X23" s="36">
        <v>12357709.452230001</v>
      </c>
      <c r="Y23" s="36">
        <v>30739205.515972003</v>
      </c>
      <c r="Z23" s="36">
        <v>5279514.8414930003</v>
      </c>
      <c r="AA23" s="36">
        <v>62584690.812452011</v>
      </c>
      <c r="AB23" s="36">
        <v>6133661.2343980055</v>
      </c>
      <c r="AC23" s="36">
        <v>215365.50253</v>
      </c>
      <c r="AD23" s="36">
        <v>214703.93093</v>
      </c>
      <c r="AE23" s="36">
        <v>1795510.575436</v>
      </c>
      <c r="AF23" s="36">
        <v>497976.265656</v>
      </c>
      <c r="AG23" s="36">
        <v>10246729.09527</v>
      </c>
      <c r="AH23" s="36">
        <v>292054.5125000003</v>
      </c>
      <c r="AI23" s="36">
        <v>0</v>
      </c>
      <c r="AJ23" s="36">
        <v>0</v>
      </c>
      <c r="AK23" s="36">
        <v>0</v>
      </c>
      <c r="AL23" s="36">
        <v>0</v>
      </c>
      <c r="AM23" s="36">
        <v>5.7782399999999994</v>
      </c>
      <c r="AN23" s="36">
        <v>0</v>
      </c>
      <c r="AO23" s="36">
        <v>0</v>
      </c>
      <c r="AP23" s="36">
        <v>0</v>
      </c>
      <c r="AQ23" s="36">
        <v>134305.88515449999</v>
      </c>
      <c r="AR23" s="36">
        <v>0</v>
      </c>
      <c r="AS23" s="36">
        <v>16255.920335999999</v>
      </c>
      <c r="AT23" s="36">
        <v>0</v>
      </c>
      <c r="AU23" s="36">
        <v>2564215.6538000004</v>
      </c>
      <c r="AV23" s="36">
        <v>737205.92990000034</v>
      </c>
      <c r="AW23" s="36">
        <v>2342025.4387500002</v>
      </c>
      <c r="AX23" s="36">
        <v>1429010.4503800001</v>
      </c>
      <c r="AY23" s="36">
        <v>3388586.8362600002</v>
      </c>
      <c r="AZ23" s="36">
        <v>145023.50638000015</v>
      </c>
      <c r="BA23" s="36">
        <v>0</v>
      </c>
      <c r="BB23" s="36">
        <v>0</v>
      </c>
      <c r="BC23" s="40"/>
      <c r="BD23" s="40"/>
      <c r="BE23" s="36">
        <v>0</v>
      </c>
      <c r="BF23" s="36">
        <v>0</v>
      </c>
      <c r="BG23" s="36">
        <v>114026897.0142</v>
      </c>
      <c r="BH23" s="36">
        <v>14729150.671639999</v>
      </c>
      <c r="BI23" s="36">
        <v>288117.30969000002</v>
      </c>
      <c r="BJ23" s="36">
        <v>1.9657100000331411</v>
      </c>
      <c r="BK23" s="36">
        <v>3443858.8422499998</v>
      </c>
      <c r="BL23" s="36">
        <v>125021.9825199998</v>
      </c>
      <c r="BM23" s="36">
        <v>0</v>
      </c>
      <c r="BN23" s="36">
        <v>0</v>
      </c>
      <c r="BO23" s="37">
        <v>311415.87185</v>
      </c>
      <c r="BP23" s="36">
        <v>0</v>
      </c>
      <c r="BQ23" s="36">
        <v>28668091.836149998</v>
      </c>
      <c r="BR23" s="36">
        <v>28667930.775239997</v>
      </c>
      <c r="BS23" s="36">
        <v>1661629.5671000001</v>
      </c>
      <c r="BT23" s="36">
        <v>21145.025600000052</v>
      </c>
      <c r="BU23" s="36">
        <v>0</v>
      </c>
      <c r="BV23" s="36">
        <v>0</v>
      </c>
      <c r="BW23" s="36">
        <v>2307528.75336</v>
      </c>
      <c r="BX23" s="36">
        <v>2241120.93603</v>
      </c>
      <c r="BY23" s="36">
        <v>2332523.70365</v>
      </c>
      <c r="BZ23" s="36">
        <v>569694.73120000004</v>
      </c>
      <c r="CA23" s="36">
        <v>39013165.884049997</v>
      </c>
      <c r="CB23" s="36">
        <v>31624915.416299999</v>
      </c>
      <c r="CC23" s="36">
        <v>75013731.130150005</v>
      </c>
      <c r="CD23" s="36">
        <v>3682287.6679099998</v>
      </c>
      <c r="CE23" s="38">
        <f t="shared" si="0"/>
        <v>251.3304</v>
      </c>
      <c r="CF23" s="38">
        <f t="shared" si="0"/>
        <v>335.59870000000001</v>
      </c>
    </row>
    <row r="24" spans="1:84" ht="15" customHeight="1" x14ac:dyDescent="0.25">
      <c r="A24" s="34">
        <f t="shared" si="1"/>
        <v>15</v>
      </c>
      <c r="B24" s="35">
        <v>46071</v>
      </c>
      <c r="C24" s="36">
        <v>17641224.943870001</v>
      </c>
      <c r="D24" s="36">
        <v>8271987.7716300003</v>
      </c>
      <c r="E24" s="36">
        <v>28853870.874000002</v>
      </c>
      <c r="F24" s="36"/>
      <c r="G24" s="36">
        <v>141098075.61836001</v>
      </c>
      <c r="H24" s="36">
        <v>1061821.6180000007</v>
      </c>
      <c r="I24" s="36">
        <v>0</v>
      </c>
      <c r="J24" s="36">
        <v>0</v>
      </c>
      <c r="K24" s="36">
        <v>73200000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2333452.34742</v>
      </c>
      <c r="T24" s="36">
        <v>2333452.34742</v>
      </c>
      <c r="U24" s="36">
        <v>75393119.723450005</v>
      </c>
      <c r="V24" s="40"/>
      <c r="W24" s="36">
        <v>187733504.06018999</v>
      </c>
      <c r="X24" s="36">
        <v>11667261.73704</v>
      </c>
      <c r="Y24" s="36">
        <v>30339501.284722</v>
      </c>
      <c r="Z24" s="36">
        <v>5244218.476526998</v>
      </c>
      <c r="AA24" s="36">
        <v>61899024.505644009</v>
      </c>
      <c r="AB24" s="36">
        <v>4947971.7281099977</v>
      </c>
      <c r="AC24" s="36">
        <v>234824.28296000001</v>
      </c>
      <c r="AD24" s="36">
        <v>234164.43517000001</v>
      </c>
      <c r="AE24" s="36">
        <v>1690676.892454</v>
      </c>
      <c r="AF24" s="36">
        <v>498511.13708400005</v>
      </c>
      <c r="AG24" s="36">
        <v>10180660.714339999</v>
      </c>
      <c r="AH24" s="36">
        <v>323488.97421000025</v>
      </c>
      <c r="AI24" s="36">
        <v>0</v>
      </c>
      <c r="AJ24" s="36">
        <v>0</v>
      </c>
      <c r="AK24" s="36">
        <v>0</v>
      </c>
      <c r="AL24" s="36">
        <v>0</v>
      </c>
      <c r="AM24" s="36">
        <v>5.7782399999999994</v>
      </c>
      <c r="AN24" s="36">
        <v>0</v>
      </c>
      <c r="AO24" s="36">
        <v>0</v>
      </c>
      <c r="AP24" s="36">
        <v>0</v>
      </c>
      <c r="AQ24" s="36">
        <v>142984.3254225</v>
      </c>
      <c r="AR24" s="36">
        <v>0</v>
      </c>
      <c r="AS24" s="36">
        <v>16269.842135999999</v>
      </c>
      <c r="AT24" s="36">
        <v>0</v>
      </c>
      <c r="AU24" s="36">
        <v>2053641.95814</v>
      </c>
      <c r="AV24" s="36">
        <v>123680.42165999999</v>
      </c>
      <c r="AW24" s="36">
        <v>1463042.9321099999</v>
      </c>
      <c r="AX24" s="36">
        <v>982232.87058999995</v>
      </c>
      <c r="AY24" s="36">
        <v>3422575.4529599999</v>
      </c>
      <c r="AZ24" s="36">
        <v>168104.44976999983</v>
      </c>
      <c r="BA24" s="36">
        <v>0</v>
      </c>
      <c r="BB24" s="36">
        <v>0</v>
      </c>
      <c r="BC24" s="40"/>
      <c r="BD24" s="40"/>
      <c r="BE24" s="36">
        <v>0</v>
      </c>
      <c r="BF24" s="36">
        <v>0</v>
      </c>
      <c r="BG24" s="36">
        <v>111443207.96912999</v>
      </c>
      <c r="BH24" s="36">
        <v>12522372.49312</v>
      </c>
      <c r="BI24" s="36">
        <v>285838.26439500001</v>
      </c>
      <c r="BJ24" s="36">
        <v>1.9671400000006543</v>
      </c>
      <c r="BK24" s="36">
        <v>3404866.5608899998</v>
      </c>
      <c r="BL24" s="36">
        <v>115009.14078499989</v>
      </c>
      <c r="BM24" s="36">
        <v>0</v>
      </c>
      <c r="BN24" s="36">
        <v>0</v>
      </c>
      <c r="BO24" s="37">
        <v>311910.79057999997</v>
      </c>
      <c r="BP24" s="36">
        <v>0</v>
      </c>
      <c r="BQ24" s="36">
        <v>22896659.940140001</v>
      </c>
      <c r="BR24" s="36">
        <v>22896498.894230001</v>
      </c>
      <c r="BS24" s="36">
        <v>1681126.82641</v>
      </c>
      <c r="BT24" s="36">
        <v>21180.57296000002</v>
      </c>
      <c r="BU24" s="36">
        <v>0</v>
      </c>
      <c r="BV24" s="36">
        <v>0</v>
      </c>
      <c r="BW24" s="36">
        <v>1448747.47596</v>
      </c>
      <c r="BX24" s="36">
        <v>1447333.5535599999</v>
      </c>
      <c r="BY24" s="36">
        <v>5424755.0166600002</v>
      </c>
      <c r="BZ24" s="36">
        <v>3781346.34828</v>
      </c>
      <c r="CA24" s="36">
        <v>35453904.875040002</v>
      </c>
      <c r="CB24" s="36">
        <v>28261370.47696</v>
      </c>
      <c r="CC24" s="36">
        <v>75989303.09409</v>
      </c>
      <c r="CD24" s="36">
        <v>3130593.1232799999</v>
      </c>
      <c r="CE24" s="38">
        <f t="shared" si="0"/>
        <v>247.05250000000001</v>
      </c>
      <c r="CF24" s="38">
        <f t="shared" si="0"/>
        <v>372.68529999999998</v>
      </c>
    </row>
    <row r="25" spans="1:84" ht="15" customHeight="1" x14ac:dyDescent="0.25">
      <c r="A25" s="34">
        <f t="shared" si="1"/>
        <v>16</v>
      </c>
      <c r="B25" s="35">
        <v>46072</v>
      </c>
      <c r="C25" s="36">
        <v>17303452.59905</v>
      </c>
      <c r="D25" s="36">
        <v>7696892.3313100003</v>
      </c>
      <c r="E25" s="36">
        <v>29659508.75327</v>
      </c>
      <c r="F25" s="36"/>
      <c r="G25" s="36">
        <v>141464105.00657001</v>
      </c>
      <c r="H25" s="36">
        <v>1063966.389200002</v>
      </c>
      <c r="I25" s="36">
        <v>0</v>
      </c>
      <c r="J25" s="36">
        <v>0</v>
      </c>
      <c r="K25" s="36">
        <v>71200000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2190214.6801299998</v>
      </c>
      <c r="T25" s="36">
        <v>2190214.6801299998</v>
      </c>
      <c r="U25" s="36">
        <v>75393119.723450005</v>
      </c>
      <c r="V25" s="40"/>
      <c r="W25" s="36">
        <v>186424161.31557</v>
      </c>
      <c r="X25" s="36">
        <v>10951073.40064</v>
      </c>
      <c r="Y25" s="36">
        <v>30069691.845920995</v>
      </c>
      <c r="Z25" s="36">
        <v>5207724.9004189931</v>
      </c>
      <c r="AA25" s="36">
        <v>61801102.400520004</v>
      </c>
      <c r="AB25" s="36">
        <v>4741076.9816820025</v>
      </c>
      <c r="AC25" s="36">
        <v>216948.25331</v>
      </c>
      <c r="AD25" s="36">
        <v>216279.54673999999</v>
      </c>
      <c r="AE25" s="36">
        <v>1516298.3183820001</v>
      </c>
      <c r="AF25" s="36">
        <v>498956.13289200002</v>
      </c>
      <c r="AG25" s="36">
        <v>10382917.721240001</v>
      </c>
      <c r="AH25" s="36">
        <v>310583.78794000059</v>
      </c>
      <c r="AI25" s="36">
        <v>0</v>
      </c>
      <c r="AJ25" s="36">
        <v>0</v>
      </c>
      <c r="AK25" s="36">
        <v>0</v>
      </c>
      <c r="AL25" s="36">
        <v>0</v>
      </c>
      <c r="AM25" s="36">
        <v>5.7782399999999994</v>
      </c>
      <c r="AN25" s="36">
        <v>0</v>
      </c>
      <c r="AO25" s="36">
        <v>0</v>
      </c>
      <c r="AP25" s="36">
        <v>0</v>
      </c>
      <c r="AQ25" s="36">
        <v>151476.175525</v>
      </c>
      <c r="AR25" s="36">
        <v>0</v>
      </c>
      <c r="AS25" s="36">
        <v>16269.842135999999</v>
      </c>
      <c r="AT25" s="36">
        <v>0</v>
      </c>
      <c r="AU25" s="36">
        <v>2493699.1701400001</v>
      </c>
      <c r="AV25" s="36">
        <v>515286.41934000002</v>
      </c>
      <c r="AW25" s="36">
        <v>2165507.20633</v>
      </c>
      <c r="AX25" s="36">
        <v>2098993.2990600001</v>
      </c>
      <c r="AY25" s="36">
        <v>3448749.7238900005</v>
      </c>
      <c r="AZ25" s="36">
        <v>210012.62138000038</v>
      </c>
      <c r="BA25" s="36">
        <v>0</v>
      </c>
      <c r="BB25" s="36">
        <v>0</v>
      </c>
      <c r="BC25" s="40"/>
      <c r="BD25" s="40"/>
      <c r="BE25" s="36">
        <v>0</v>
      </c>
      <c r="BF25" s="36">
        <v>0</v>
      </c>
      <c r="BG25" s="36">
        <v>112262666.43562999</v>
      </c>
      <c r="BH25" s="36">
        <v>13798913.68946</v>
      </c>
      <c r="BI25" s="36">
        <v>285835.10347999999</v>
      </c>
      <c r="BJ25" s="36">
        <v>1.9676999999937834</v>
      </c>
      <c r="BK25" s="36">
        <v>3324196.6448000004</v>
      </c>
      <c r="BL25" s="36">
        <v>104661.66750500033</v>
      </c>
      <c r="BM25" s="36">
        <v>0</v>
      </c>
      <c r="BN25" s="36">
        <v>0</v>
      </c>
      <c r="BO25" s="37">
        <v>312540.81851999997</v>
      </c>
      <c r="BP25" s="36">
        <v>0</v>
      </c>
      <c r="BQ25" s="36">
        <v>23149944.220090002</v>
      </c>
      <c r="BR25" s="36">
        <v>23149783.189180002</v>
      </c>
      <c r="BS25" s="36">
        <v>1673687.24116</v>
      </c>
      <c r="BT25" s="36">
        <v>21224.931959999958</v>
      </c>
      <c r="BU25" s="36">
        <v>0</v>
      </c>
      <c r="BV25" s="36">
        <v>0</v>
      </c>
      <c r="BW25" s="36">
        <v>2156457.44459</v>
      </c>
      <c r="BX25" s="36">
        <v>2155034.7552700001</v>
      </c>
      <c r="BY25" s="36">
        <v>5477981.5161199998</v>
      </c>
      <c r="BZ25" s="36">
        <v>3788746.2749099997</v>
      </c>
      <c r="CA25" s="36">
        <v>36380642.988760002</v>
      </c>
      <c r="CB25" s="36">
        <v>29219452.786529999</v>
      </c>
      <c r="CC25" s="36">
        <v>75882023.446869999</v>
      </c>
      <c r="CD25" s="36">
        <v>3449728.4223699998</v>
      </c>
      <c r="CE25" s="38">
        <f t="shared" si="0"/>
        <v>245.6763</v>
      </c>
      <c r="CF25" s="38">
        <f t="shared" si="0"/>
        <v>317.44740000000002</v>
      </c>
    </row>
    <row r="26" spans="1:84" ht="15" customHeight="1" x14ac:dyDescent="0.25">
      <c r="A26" s="34">
        <f t="shared" si="1"/>
        <v>17</v>
      </c>
      <c r="B26" s="35">
        <v>46073</v>
      </c>
      <c r="C26" s="36">
        <v>20766182.909330003</v>
      </c>
      <c r="D26" s="36">
        <v>10584067.512890004</v>
      </c>
      <c r="E26" s="36">
        <v>29253375.922809999</v>
      </c>
      <c r="F26" s="36"/>
      <c r="G26" s="36">
        <v>141501666.07657</v>
      </c>
      <c r="H26" s="36">
        <v>1064810.0320000052</v>
      </c>
      <c r="I26" s="36">
        <v>0</v>
      </c>
      <c r="J26" s="36">
        <v>0</v>
      </c>
      <c r="K26" s="36">
        <v>69200000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2912219.3862199998</v>
      </c>
      <c r="T26" s="36">
        <v>2912219.3862199998</v>
      </c>
      <c r="U26" s="36">
        <v>75393119.723450005</v>
      </c>
      <c r="V26" s="40"/>
      <c r="W26" s="36">
        <v>188240324.57148001</v>
      </c>
      <c r="X26" s="36">
        <v>14561096.93111</v>
      </c>
      <c r="Y26" s="36">
        <v>30100677.275061</v>
      </c>
      <c r="Z26" s="36">
        <v>5209160.0708509982</v>
      </c>
      <c r="AA26" s="36">
        <v>61275332.450112008</v>
      </c>
      <c r="AB26" s="36">
        <v>4698603.6230059974</v>
      </c>
      <c r="AC26" s="36">
        <v>193648.59965000002</v>
      </c>
      <c r="AD26" s="36">
        <v>192981.58148000002</v>
      </c>
      <c r="AE26" s="36">
        <v>1470437.1313759999</v>
      </c>
      <c r="AF26" s="36">
        <v>500690.41105599992</v>
      </c>
      <c r="AG26" s="36">
        <v>9592733.7463199999</v>
      </c>
      <c r="AH26" s="36">
        <v>314287.4638200003</v>
      </c>
      <c r="AI26" s="36">
        <v>0</v>
      </c>
      <c r="AJ26" s="36">
        <v>0</v>
      </c>
      <c r="AK26" s="36">
        <v>0</v>
      </c>
      <c r="AL26" s="36">
        <v>0</v>
      </c>
      <c r="AM26" s="36">
        <v>5.7782399999999994</v>
      </c>
      <c r="AN26" s="36">
        <v>0</v>
      </c>
      <c r="AO26" s="36">
        <v>0</v>
      </c>
      <c r="AP26" s="36">
        <v>0</v>
      </c>
      <c r="AQ26" s="36">
        <v>151249.32841399999</v>
      </c>
      <c r="AR26" s="36">
        <v>0</v>
      </c>
      <c r="AS26" s="36">
        <v>16269.842135999999</v>
      </c>
      <c r="AT26" s="36">
        <v>0</v>
      </c>
      <c r="AU26" s="36">
        <v>2096568.31455</v>
      </c>
      <c r="AV26" s="36">
        <v>103964.60220999992</v>
      </c>
      <c r="AW26" s="36">
        <v>1850208.4848900002</v>
      </c>
      <c r="AX26" s="36">
        <v>1847094.7519100001</v>
      </c>
      <c r="AY26" s="36">
        <v>3440242.1459599999</v>
      </c>
      <c r="AZ26" s="36">
        <v>129671.96497000009</v>
      </c>
      <c r="BA26" s="36">
        <v>0</v>
      </c>
      <c r="BB26" s="36">
        <v>0</v>
      </c>
      <c r="BC26" s="40"/>
      <c r="BD26" s="40"/>
      <c r="BE26" s="36">
        <v>0</v>
      </c>
      <c r="BF26" s="36">
        <v>0</v>
      </c>
      <c r="BG26" s="36">
        <v>110187373.09671</v>
      </c>
      <c r="BH26" s="36">
        <v>12996454.469310001</v>
      </c>
      <c r="BI26" s="36">
        <v>292517.19430500001</v>
      </c>
      <c r="BJ26" s="36">
        <v>1.9709700000239536</v>
      </c>
      <c r="BK26" s="36">
        <v>2628297.3546650005</v>
      </c>
      <c r="BL26" s="36">
        <v>105439.56687000029</v>
      </c>
      <c r="BM26" s="36">
        <v>0</v>
      </c>
      <c r="BN26" s="36">
        <v>0</v>
      </c>
      <c r="BO26" s="37">
        <v>312788.63913999998</v>
      </c>
      <c r="BP26" s="36">
        <v>0</v>
      </c>
      <c r="BQ26" s="36">
        <v>22293425.091260001</v>
      </c>
      <c r="BR26" s="36">
        <v>22293264.075350001</v>
      </c>
      <c r="BS26" s="36">
        <v>1673681.7713700002</v>
      </c>
      <c r="BT26" s="36">
        <v>21244.177300000098</v>
      </c>
      <c r="BU26" s="36">
        <v>0</v>
      </c>
      <c r="BV26" s="36">
        <v>0</v>
      </c>
      <c r="BW26" s="36">
        <v>1721012.9066599999</v>
      </c>
      <c r="BX26" s="36">
        <v>1718236.6921699999</v>
      </c>
      <c r="BY26" s="36">
        <v>2237785.1787700001</v>
      </c>
      <c r="BZ26" s="36">
        <v>505216.02479000017</v>
      </c>
      <c r="CA26" s="36">
        <v>31159508.13617</v>
      </c>
      <c r="CB26" s="36">
        <v>24643402.507460002</v>
      </c>
      <c r="CC26" s="36">
        <v>79027864.960539997</v>
      </c>
      <c r="CD26" s="36">
        <v>3249113.6173299998</v>
      </c>
      <c r="CE26" s="38">
        <f t="shared" si="0"/>
        <v>238.19489999999999</v>
      </c>
      <c r="CF26" s="38">
        <f t="shared" si="0"/>
        <v>448.15600000000001</v>
      </c>
    </row>
    <row r="27" spans="1:84" ht="15" customHeight="1" x14ac:dyDescent="0.25">
      <c r="A27" s="34">
        <f t="shared" si="1"/>
        <v>18</v>
      </c>
      <c r="B27" s="35">
        <v>46074</v>
      </c>
      <c r="C27" s="36">
        <v>19574961.713680003</v>
      </c>
      <c r="D27" s="36">
        <v>10136668.337540003</v>
      </c>
      <c r="E27" s="36">
        <v>28665307.560029998</v>
      </c>
      <c r="F27" s="36"/>
      <c r="G27" s="36">
        <v>141530247.44641998</v>
      </c>
      <c r="H27" s="36">
        <v>1064187.7531999946</v>
      </c>
      <c r="I27" s="36">
        <v>0</v>
      </c>
      <c r="J27" s="36">
        <v>0</v>
      </c>
      <c r="K27" s="36">
        <v>70200000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2800214.0226899995</v>
      </c>
      <c r="T27" s="36">
        <v>2800214.0226899995</v>
      </c>
      <c r="U27" s="36">
        <v>75393119.723450005</v>
      </c>
      <c r="V27" s="40"/>
      <c r="W27" s="36">
        <v>187377611.01936999</v>
      </c>
      <c r="X27" s="36">
        <v>14001070.113430001</v>
      </c>
      <c r="Y27" s="36">
        <v>30458505.983349003</v>
      </c>
      <c r="Z27" s="36">
        <v>5216128.4926310014</v>
      </c>
      <c r="AA27" s="36">
        <v>60540203.836816005</v>
      </c>
      <c r="AB27" s="36">
        <v>4716762.6249839989</v>
      </c>
      <c r="AC27" s="36">
        <v>279340.74126000004</v>
      </c>
      <c r="AD27" s="36">
        <v>278675.49702000001</v>
      </c>
      <c r="AE27" s="36">
        <v>1496289.93881</v>
      </c>
      <c r="AF27" s="36">
        <v>498485.99307999993</v>
      </c>
      <c r="AG27" s="36">
        <v>9543420.460479999</v>
      </c>
      <c r="AH27" s="36">
        <v>310676.23460999865</v>
      </c>
      <c r="AI27" s="36">
        <v>0</v>
      </c>
      <c r="AJ27" s="36">
        <v>0</v>
      </c>
      <c r="AK27" s="36">
        <v>0</v>
      </c>
      <c r="AL27" s="36">
        <v>0</v>
      </c>
      <c r="AM27" s="36">
        <v>5.7782399999999994</v>
      </c>
      <c r="AN27" s="36">
        <v>0</v>
      </c>
      <c r="AO27" s="36">
        <v>0</v>
      </c>
      <c r="AP27" s="36">
        <v>0</v>
      </c>
      <c r="AQ27" s="36">
        <v>124890.702602</v>
      </c>
      <c r="AR27" s="36">
        <v>0</v>
      </c>
      <c r="AS27" s="36">
        <v>16269.842135999999</v>
      </c>
      <c r="AT27" s="36">
        <v>0</v>
      </c>
      <c r="AU27" s="36">
        <v>2663837.2101400001</v>
      </c>
      <c r="AV27" s="36">
        <v>279767.31478000013</v>
      </c>
      <c r="AW27" s="36">
        <v>898410.67736000009</v>
      </c>
      <c r="AX27" s="36">
        <v>897994.53335000004</v>
      </c>
      <c r="AY27" s="36">
        <v>3413492.3464300004</v>
      </c>
      <c r="AZ27" s="36">
        <v>108898.16840000032</v>
      </c>
      <c r="BA27" s="36">
        <v>0</v>
      </c>
      <c r="BB27" s="36">
        <v>0</v>
      </c>
      <c r="BC27" s="40"/>
      <c r="BD27" s="40"/>
      <c r="BE27" s="36">
        <v>0</v>
      </c>
      <c r="BF27" s="36">
        <v>0</v>
      </c>
      <c r="BG27" s="36">
        <v>109434667.51762</v>
      </c>
      <c r="BH27" s="36">
        <v>12307388.858859999</v>
      </c>
      <c r="BI27" s="36">
        <v>286322.63406999997</v>
      </c>
      <c r="BJ27" s="36">
        <v>0.13584999998420244</v>
      </c>
      <c r="BK27" s="36">
        <v>2772703.746785</v>
      </c>
      <c r="BL27" s="36">
        <v>110677.79164499995</v>
      </c>
      <c r="BM27" s="36">
        <v>0</v>
      </c>
      <c r="BN27" s="36">
        <v>0</v>
      </c>
      <c r="BO27" s="37">
        <v>312605.84434000001</v>
      </c>
      <c r="BP27" s="36">
        <v>0</v>
      </c>
      <c r="BQ27" s="36">
        <v>23442754.234690003</v>
      </c>
      <c r="BR27" s="36">
        <v>23042592.233780004</v>
      </c>
      <c r="BS27" s="36">
        <v>1681207.3555999999</v>
      </c>
      <c r="BT27" s="36">
        <v>21236.234579999931</v>
      </c>
      <c r="BU27" s="36">
        <v>0</v>
      </c>
      <c r="BV27" s="36">
        <v>0</v>
      </c>
      <c r="BW27" s="36">
        <v>878505.99445</v>
      </c>
      <c r="BX27" s="36">
        <v>877912.65472999995</v>
      </c>
      <c r="BY27" s="36">
        <v>2747812.1653399998</v>
      </c>
      <c r="BZ27" s="36">
        <v>515945.56561000011</v>
      </c>
      <c r="CA27" s="36">
        <v>32121911.975280002</v>
      </c>
      <c r="CB27" s="36">
        <v>24568364.6162</v>
      </c>
      <c r="CC27" s="36">
        <v>77312755.542339996</v>
      </c>
      <c r="CD27" s="36">
        <v>3076847.21472</v>
      </c>
      <c r="CE27" s="38">
        <f t="shared" ref="CE27:CF32" si="2">ROUND(W27/CC27*100,4)</f>
        <v>242.3631</v>
      </c>
      <c r="CF27" s="38">
        <f t="shared" si="2"/>
        <v>455.04599999999999</v>
      </c>
    </row>
    <row r="28" spans="1:84" ht="15" customHeight="1" x14ac:dyDescent="0.25">
      <c r="A28" s="34">
        <f t="shared" si="1"/>
        <v>19</v>
      </c>
      <c r="B28" s="35">
        <v>46077</v>
      </c>
      <c r="C28" s="36">
        <v>19720188.163629998</v>
      </c>
      <c r="D28" s="36">
        <v>9701548.6807899978</v>
      </c>
      <c r="E28" s="36">
        <v>30268639.391490001</v>
      </c>
      <c r="F28" s="36"/>
      <c r="G28" s="36">
        <v>142002973.07381001</v>
      </c>
      <c r="H28" s="36">
        <v>1064384.5212000012</v>
      </c>
      <c r="I28" s="36">
        <v>0</v>
      </c>
      <c r="J28" s="36">
        <v>0</v>
      </c>
      <c r="K28" s="36">
        <v>64200000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2691483.3005100004</v>
      </c>
      <c r="T28" s="36">
        <v>2691483.3005100004</v>
      </c>
      <c r="U28" s="36">
        <v>75393119.723450005</v>
      </c>
      <c r="V28" s="40"/>
      <c r="W28" s="36">
        <v>183490164.20598</v>
      </c>
      <c r="X28" s="36">
        <v>13457416.502490001</v>
      </c>
      <c r="Y28" s="36">
        <v>29884534.430866003</v>
      </c>
      <c r="Z28" s="36">
        <v>5346865.2426380012</v>
      </c>
      <c r="AA28" s="36">
        <v>60173786.581089996</v>
      </c>
      <c r="AB28" s="36">
        <v>4777809.3581139976</v>
      </c>
      <c r="AC28" s="36">
        <v>165198.42283999998</v>
      </c>
      <c r="AD28" s="36">
        <v>164535.64523999998</v>
      </c>
      <c r="AE28" s="36">
        <v>1267239.1584100001</v>
      </c>
      <c r="AF28" s="36">
        <v>498568.1849600001</v>
      </c>
      <c r="AG28" s="36">
        <v>9720603.3488500006</v>
      </c>
      <c r="AH28" s="36">
        <v>336989.54099999974</v>
      </c>
      <c r="AI28" s="36">
        <v>0</v>
      </c>
      <c r="AJ28" s="36">
        <v>0</v>
      </c>
      <c r="AK28" s="36">
        <v>0</v>
      </c>
      <c r="AL28" s="36">
        <v>0</v>
      </c>
      <c r="AM28" s="36">
        <v>5.7782399999999994</v>
      </c>
      <c r="AN28" s="36">
        <v>0</v>
      </c>
      <c r="AO28" s="36">
        <v>0</v>
      </c>
      <c r="AP28" s="36">
        <v>0</v>
      </c>
      <c r="AQ28" s="36">
        <v>129651.9150545</v>
      </c>
      <c r="AR28" s="36">
        <v>0</v>
      </c>
      <c r="AS28" s="36">
        <v>16269.842135999999</v>
      </c>
      <c r="AT28" s="36">
        <v>0</v>
      </c>
      <c r="AU28" s="36">
        <v>2080992.11938</v>
      </c>
      <c r="AV28" s="36">
        <v>242398.28813</v>
      </c>
      <c r="AW28" s="36">
        <v>1603261.4708</v>
      </c>
      <c r="AX28" s="36">
        <v>1319845.92619</v>
      </c>
      <c r="AY28" s="36">
        <v>3343702.5657000002</v>
      </c>
      <c r="AZ28" s="36">
        <v>148794.83911000006</v>
      </c>
      <c r="BA28" s="36">
        <v>0</v>
      </c>
      <c r="BB28" s="36">
        <v>0</v>
      </c>
      <c r="BC28" s="40"/>
      <c r="BD28" s="40"/>
      <c r="BE28" s="36">
        <v>0</v>
      </c>
      <c r="BF28" s="36">
        <v>0</v>
      </c>
      <c r="BG28" s="36">
        <v>108385245.63337</v>
      </c>
      <c r="BH28" s="36">
        <v>12835807.0254</v>
      </c>
      <c r="BI28" s="36">
        <v>285132.85839499999</v>
      </c>
      <c r="BJ28" s="36">
        <v>0.13587999998708256</v>
      </c>
      <c r="BK28" s="36">
        <v>2767008.4517899998</v>
      </c>
      <c r="BL28" s="36">
        <v>149644.68846499987</v>
      </c>
      <c r="BM28" s="36">
        <v>0</v>
      </c>
      <c r="BN28" s="36">
        <v>0</v>
      </c>
      <c r="BO28" s="37">
        <v>312663.64506000001</v>
      </c>
      <c r="BP28" s="36">
        <v>0</v>
      </c>
      <c r="BQ28" s="36">
        <v>23207059.046110004</v>
      </c>
      <c r="BR28" s="36">
        <v>23206897.378070004</v>
      </c>
      <c r="BS28" s="36">
        <v>1681239.9845499999</v>
      </c>
      <c r="BT28" s="36">
        <v>21242.129479999887</v>
      </c>
      <c r="BU28" s="36">
        <v>0</v>
      </c>
      <c r="BV28" s="36">
        <v>0</v>
      </c>
      <c r="BW28" s="36">
        <v>1832764.6038499998</v>
      </c>
      <c r="BX28" s="36">
        <v>1831837.1879099999</v>
      </c>
      <c r="BY28" s="36">
        <v>2311040.0965</v>
      </c>
      <c r="BZ28" s="36">
        <v>600172.77232999995</v>
      </c>
      <c r="CA28" s="36">
        <v>32396908.68626</v>
      </c>
      <c r="CB28" s="36">
        <v>25809794.29214</v>
      </c>
      <c r="CC28" s="36">
        <v>75988336.947109997</v>
      </c>
      <c r="CD28" s="36">
        <v>3208951.7563499999</v>
      </c>
      <c r="CE28" s="38">
        <f t="shared" si="2"/>
        <v>241.47149999999999</v>
      </c>
      <c r="CF28" s="38">
        <f t="shared" si="2"/>
        <v>419.37110000000001</v>
      </c>
    </row>
    <row r="29" spans="1:84" ht="15" customHeight="1" x14ac:dyDescent="0.25">
      <c r="A29" s="34">
        <f t="shared" si="1"/>
        <v>20</v>
      </c>
      <c r="B29" s="35">
        <v>46078</v>
      </c>
      <c r="C29" s="36">
        <v>19593874.532529995</v>
      </c>
      <c r="D29" s="36">
        <v>9318675.2509899959</v>
      </c>
      <c r="E29" s="36">
        <v>29486853.59832</v>
      </c>
      <c r="F29" s="36"/>
      <c r="G29" s="36">
        <v>142320747.97617</v>
      </c>
      <c r="H29" s="36">
        <v>1064962.5272000134</v>
      </c>
      <c r="I29" s="36">
        <v>0</v>
      </c>
      <c r="J29" s="36">
        <v>0</v>
      </c>
      <c r="K29" s="36">
        <v>64200000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2595909.4445400005</v>
      </c>
      <c r="T29" s="36">
        <v>2595909.4445400005</v>
      </c>
      <c r="U29" s="36">
        <v>75393119.723450005</v>
      </c>
      <c r="V29" s="40"/>
      <c r="W29" s="36">
        <v>182804265.82811999</v>
      </c>
      <c r="X29" s="36">
        <v>12979547.22274</v>
      </c>
      <c r="Y29" s="36">
        <v>29392532.813343003</v>
      </c>
      <c r="Z29" s="36">
        <v>5260113.2710010018</v>
      </c>
      <c r="AA29" s="36">
        <v>60833926.364734001</v>
      </c>
      <c r="AB29" s="36">
        <v>4779585.9091000007</v>
      </c>
      <c r="AC29" s="36">
        <v>196934.63399</v>
      </c>
      <c r="AD29" s="36">
        <v>196272.32738</v>
      </c>
      <c r="AE29" s="36">
        <v>1356624.2678100001</v>
      </c>
      <c r="AF29" s="36">
        <v>501086.18506000005</v>
      </c>
      <c r="AG29" s="36">
        <v>9330906.2312899996</v>
      </c>
      <c r="AH29" s="36">
        <v>368925.71675999963</v>
      </c>
      <c r="AI29" s="36">
        <v>0</v>
      </c>
      <c r="AJ29" s="36">
        <v>0</v>
      </c>
      <c r="AK29" s="36">
        <v>0</v>
      </c>
      <c r="AL29" s="36">
        <v>0</v>
      </c>
      <c r="AM29" s="36">
        <v>5.7782399999999994</v>
      </c>
      <c r="AN29" s="36">
        <v>0</v>
      </c>
      <c r="AO29" s="36">
        <v>0</v>
      </c>
      <c r="AP29" s="36">
        <v>0</v>
      </c>
      <c r="AQ29" s="36">
        <v>178054.53066600004</v>
      </c>
      <c r="AR29" s="36">
        <v>0</v>
      </c>
      <c r="AS29" s="36">
        <v>10451.773385999999</v>
      </c>
      <c r="AT29" s="36">
        <v>0</v>
      </c>
      <c r="AU29" s="36">
        <v>2023840.5338099999</v>
      </c>
      <c r="AV29" s="36">
        <v>86515.81483999989</v>
      </c>
      <c r="AW29" s="36">
        <v>928040.52555000002</v>
      </c>
      <c r="AX29" s="36">
        <v>927181.90139999997</v>
      </c>
      <c r="AY29" s="36">
        <v>3686940.1408600002</v>
      </c>
      <c r="AZ29" s="36">
        <v>230739.15866000019</v>
      </c>
      <c r="BA29" s="36">
        <v>0</v>
      </c>
      <c r="BB29" s="36">
        <v>0</v>
      </c>
      <c r="BC29" s="40"/>
      <c r="BD29" s="40"/>
      <c r="BE29" s="36">
        <v>0</v>
      </c>
      <c r="BF29" s="36">
        <v>0</v>
      </c>
      <c r="BG29" s="36">
        <v>107938257.59367999</v>
      </c>
      <c r="BH29" s="36">
        <v>12350420.28421</v>
      </c>
      <c r="BI29" s="36">
        <v>331326.53892500006</v>
      </c>
      <c r="BJ29" s="36">
        <v>0.1359600000505452</v>
      </c>
      <c r="BK29" s="36">
        <v>2224613.17234</v>
      </c>
      <c r="BL29" s="36">
        <v>140247.35677000004</v>
      </c>
      <c r="BM29" s="36">
        <v>0</v>
      </c>
      <c r="BN29" s="36">
        <v>0</v>
      </c>
      <c r="BO29" s="37">
        <v>312833.43469999998</v>
      </c>
      <c r="BP29" s="36">
        <v>0</v>
      </c>
      <c r="BQ29" s="36">
        <v>21313916.502689999</v>
      </c>
      <c r="BR29" s="36">
        <v>21313754.849649999</v>
      </c>
      <c r="BS29" s="36">
        <v>1947823.3745600001</v>
      </c>
      <c r="BT29" s="36">
        <v>21256.438300000038</v>
      </c>
      <c r="BU29" s="36">
        <v>0</v>
      </c>
      <c r="BV29" s="36">
        <v>0</v>
      </c>
      <c r="BW29" s="36">
        <v>1073543.3134999999</v>
      </c>
      <c r="BX29" s="36">
        <v>1072977.1990199999</v>
      </c>
      <c r="BY29" s="36">
        <v>4251319.3707999988</v>
      </c>
      <c r="BZ29" s="36">
        <v>2753192.2352299993</v>
      </c>
      <c r="CA29" s="36">
        <v>31455375.707520001</v>
      </c>
      <c r="CB29" s="36">
        <v>25301428.21494</v>
      </c>
      <c r="CC29" s="36">
        <v>76482881.886160001</v>
      </c>
      <c r="CD29" s="36">
        <v>3087605.0710499999</v>
      </c>
      <c r="CE29" s="38">
        <f t="shared" si="2"/>
        <v>239.01329999999999</v>
      </c>
      <c r="CF29" s="38">
        <f t="shared" si="2"/>
        <v>420.3759</v>
      </c>
    </row>
    <row r="30" spans="1:84" ht="15" customHeight="1" x14ac:dyDescent="0.25">
      <c r="A30" s="34">
        <f t="shared" si="1"/>
        <v>21</v>
      </c>
      <c r="B30" s="35">
        <v>46079</v>
      </c>
      <c r="C30" s="36">
        <v>17669812.51365</v>
      </c>
      <c r="D30" s="36">
        <v>7575906.5141100008</v>
      </c>
      <c r="E30" s="36">
        <v>33536567.059700001</v>
      </c>
      <c r="F30" s="36"/>
      <c r="G30" s="36">
        <v>142319135.33655998</v>
      </c>
      <c r="H30" s="36">
        <v>1064141.0207999945</v>
      </c>
      <c r="I30" s="36">
        <v>0</v>
      </c>
      <c r="J30" s="36">
        <v>0</v>
      </c>
      <c r="K30" s="36">
        <v>61200000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2160011.8837200003</v>
      </c>
      <c r="T30" s="36">
        <v>2160011.8837200003</v>
      </c>
      <c r="U30" s="36">
        <v>75393119.723450005</v>
      </c>
      <c r="V30" s="40"/>
      <c r="W30" s="36">
        <v>181492407.07019001</v>
      </c>
      <c r="X30" s="36">
        <v>10800059.418640001</v>
      </c>
      <c r="Y30" s="36">
        <v>29191883.185051005</v>
      </c>
      <c r="Z30" s="36">
        <v>5210416.9271150036</v>
      </c>
      <c r="AA30" s="36">
        <v>61594856.715658009</v>
      </c>
      <c r="AB30" s="36">
        <v>5334176.3680800032</v>
      </c>
      <c r="AC30" s="36">
        <v>204136.51078000001</v>
      </c>
      <c r="AD30" s="36">
        <v>203476.39338000002</v>
      </c>
      <c r="AE30" s="36">
        <v>1904427.4248340002</v>
      </c>
      <c r="AF30" s="36">
        <v>500860.32180400006</v>
      </c>
      <c r="AG30" s="36">
        <v>8886109.2342400011</v>
      </c>
      <c r="AH30" s="36">
        <v>374332.91523000097</v>
      </c>
      <c r="AI30" s="36">
        <v>0</v>
      </c>
      <c r="AJ30" s="36">
        <v>0</v>
      </c>
      <c r="AK30" s="36">
        <v>0</v>
      </c>
      <c r="AL30" s="36">
        <v>0</v>
      </c>
      <c r="AM30" s="36">
        <v>5.7782399999999994</v>
      </c>
      <c r="AN30" s="36">
        <v>0</v>
      </c>
      <c r="AO30" s="36">
        <v>0</v>
      </c>
      <c r="AP30" s="36">
        <v>0</v>
      </c>
      <c r="AQ30" s="36">
        <v>171209.39116500001</v>
      </c>
      <c r="AR30" s="36">
        <v>0</v>
      </c>
      <c r="AS30" s="36">
        <v>10451.773385999999</v>
      </c>
      <c r="AT30" s="36">
        <v>0</v>
      </c>
      <c r="AU30" s="36">
        <v>2187536.96563</v>
      </c>
      <c r="AV30" s="36">
        <v>164890.46240999992</v>
      </c>
      <c r="AW30" s="36">
        <v>923803.98551999999</v>
      </c>
      <c r="AX30" s="36">
        <v>741671.73189000005</v>
      </c>
      <c r="AY30" s="36">
        <v>4874469.1238700002</v>
      </c>
      <c r="AZ30" s="36">
        <v>1872784.8625700003</v>
      </c>
      <c r="BA30" s="36">
        <v>0</v>
      </c>
      <c r="BB30" s="36">
        <v>0</v>
      </c>
      <c r="BC30" s="40"/>
      <c r="BD30" s="40"/>
      <c r="BE30" s="36">
        <v>0</v>
      </c>
      <c r="BF30" s="36">
        <v>0</v>
      </c>
      <c r="BG30" s="36">
        <v>109948890.08837</v>
      </c>
      <c r="BH30" s="36">
        <v>14402609.982480001</v>
      </c>
      <c r="BI30" s="36">
        <v>247744.189805</v>
      </c>
      <c r="BJ30" s="36">
        <v>10.298959999996441</v>
      </c>
      <c r="BK30" s="36">
        <v>2174895.030605</v>
      </c>
      <c r="BL30" s="36">
        <v>134349.77430000014</v>
      </c>
      <c r="BM30" s="36">
        <v>0</v>
      </c>
      <c r="BN30" s="36">
        <v>0</v>
      </c>
      <c r="BO30" s="37">
        <v>312592.11666</v>
      </c>
      <c r="BP30" s="36">
        <v>0</v>
      </c>
      <c r="BQ30" s="36">
        <v>25000121.626160003</v>
      </c>
      <c r="BR30" s="36">
        <v>24999960.291210003</v>
      </c>
      <c r="BS30" s="36">
        <v>1459139.7727699999</v>
      </c>
      <c r="BT30" s="36">
        <v>24343.55567999999</v>
      </c>
      <c r="BU30" s="36">
        <v>0</v>
      </c>
      <c r="BV30" s="36">
        <v>0</v>
      </c>
      <c r="BW30" s="36">
        <v>992850.89439000003</v>
      </c>
      <c r="BX30" s="36">
        <v>992163.91376999998</v>
      </c>
      <c r="BY30" s="36">
        <v>5500589.34669</v>
      </c>
      <c r="BZ30" s="36">
        <v>3924422.5947499997</v>
      </c>
      <c r="CA30" s="36">
        <v>35687932.977080002</v>
      </c>
      <c r="CB30" s="36">
        <v>30075250.42867</v>
      </c>
      <c r="CC30" s="36">
        <v>74260957.111289993</v>
      </c>
      <c r="CD30" s="36">
        <v>3600652.4956200002</v>
      </c>
      <c r="CE30" s="38">
        <f t="shared" si="2"/>
        <v>244.3982</v>
      </c>
      <c r="CF30" s="38">
        <f t="shared" si="2"/>
        <v>299.94729999999998</v>
      </c>
    </row>
    <row r="31" spans="1:84" ht="15" customHeight="1" x14ac:dyDescent="0.25">
      <c r="A31" s="34">
        <f t="shared" si="1"/>
        <v>22</v>
      </c>
      <c r="B31" s="35">
        <v>46080</v>
      </c>
      <c r="C31" s="36">
        <v>19632180.228090003</v>
      </c>
      <c r="D31" s="36">
        <v>9576234.9640500043</v>
      </c>
      <c r="E31" s="36">
        <v>30531242.15873</v>
      </c>
      <c r="F31" s="36"/>
      <c r="G31" s="36">
        <v>141285676.39950001</v>
      </c>
      <c r="H31" s="36">
        <v>0</v>
      </c>
      <c r="I31" s="36">
        <v>0</v>
      </c>
      <c r="J31" s="36">
        <v>0</v>
      </c>
      <c r="K31" s="36">
        <v>62200000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2394058.7409999999</v>
      </c>
      <c r="T31" s="36">
        <v>2394058.7409999999</v>
      </c>
      <c r="U31" s="36">
        <v>75393119.723450005</v>
      </c>
      <c r="V31" s="40"/>
      <c r="W31" s="36">
        <v>180650037.80388001</v>
      </c>
      <c r="X31" s="36">
        <v>11970293.70506</v>
      </c>
      <c r="Y31" s="36">
        <v>29121631.685671002</v>
      </c>
      <c r="Z31" s="36">
        <v>5291043.0761159984</v>
      </c>
      <c r="AA31" s="36">
        <v>61154516.194872007</v>
      </c>
      <c r="AB31" s="36">
        <v>5676793.8347980035</v>
      </c>
      <c r="AC31" s="36">
        <v>172027.79272000003</v>
      </c>
      <c r="AD31" s="36">
        <v>171368.78817000001</v>
      </c>
      <c r="AE31" s="36">
        <v>2592920.5623879996</v>
      </c>
      <c r="AF31" s="36">
        <v>500731.10836799955</v>
      </c>
      <c r="AG31" s="36">
        <v>8948904.8051599991</v>
      </c>
      <c r="AH31" s="36">
        <v>370577.24166999914</v>
      </c>
      <c r="AI31" s="36">
        <v>0</v>
      </c>
      <c r="AJ31" s="36">
        <v>0</v>
      </c>
      <c r="AK31" s="36">
        <v>0</v>
      </c>
      <c r="AL31" s="36">
        <v>0</v>
      </c>
      <c r="AM31" s="36">
        <v>5.7782399999999994</v>
      </c>
      <c r="AN31" s="36">
        <v>0</v>
      </c>
      <c r="AO31" s="36">
        <v>0</v>
      </c>
      <c r="AP31" s="36">
        <v>0</v>
      </c>
      <c r="AQ31" s="36">
        <v>145276.04887200001</v>
      </c>
      <c r="AR31" s="36">
        <v>0</v>
      </c>
      <c r="AS31" s="36">
        <v>463.900554</v>
      </c>
      <c r="AT31" s="36">
        <v>0</v>
      </c>
      <c r="AU31" s="36">
        <v>2046726.2713899999</v>
      </c>
      <c r="AV31" s="36">
        <v>118683.71469999989</v>
      </c>
      <c r="AW31" s="36">
        <v>1488188.5900699999</v>
      </c>
      <c r="AX31" s="36">
        <v>1486479.91029</v>
      </c>
      <c r="AY31" s="36">
        <v>3220100.0599400001</v>
      </c>
      <c r="AZ31" s="36">
        <v>256435.83606000012</v>
      </c>
      <c r="BA31" s="36">
        <v>0</v>
      </c>
      <c r="BB31" s="36">
        <v>0</v>
      </c>
      <c r="BC31" s="40"/>
      <c r="BD31" s="40"/>
      <c r="BE31" s="36">
        <v>0</v>
      </c>
      <c r="BF31" s="36">
        <v>0</v>
      </c>
      <c r="BG31" s="36">
        <v>108890761.68988</v>
      </c>
      <c r="BH31" s="36">
        <v>13872113.510199999</v>
      </c>
      <c r="BI31" s="36">
        <v>249030.23387500001</v>
      </c>
      <c r="BJ31" s="36">
        <v>0.13577999999688473</v>
      </c>
      <c r="BK31" s="36">
        <v>1958715.5373999998</v>
      </c>
      <c r="BL31" s="36">
        <v>132761.96420499982</v>
      </c>
      <c r="BM31" s="36">
        <v>0</v>
      </c>
      <c r="BN31" s="36">
        <v>0</v>
      </c>
      <c r="BO31" s="37">
        <v>312422.32702999999</v>
      </c>
      <c r="BP31" s="36">
        <v>0</v>
      </c>
      <c r="BQ31" s="36">
        <v>27358108.616220001</v>
      </c>
      <c r="BR31" s="36">
        <v>27357952.627040002</v>
      </c>
      <c r="BS31" s="36">
        <v>1400567.2183399999</v>
      </c>
      <c r="BT31" s="36">
        <v>0</v>
      </c>
      <c r="BU31" s="36">
        <v>0</v>
      </c>
      <c r="BV31" s="36">
        <v>0</v>
      </c>
      <c r="BW31" s="36">
        <v>1561901.3325799999</v>
      </c>
      <c r="BX31" s="36">
        <v>1560797.1631</v>
      </c>
      <c r="BY31" s="36">
        <v>1656211.4788899997</v>
      </c>
      <c r="BZ31" s="36">
        <v>117718.90153999979</v>
      </c>
      <c r="CA31" s="36">
        <v>34496956.744340003</v>
      </c>
      <c r="CB31" s="36">
        <v>29169230.791669998</v>
      </c>
      <c r="CC31" s="36">
        <v>74393804.945539996</v>
      </c>
      <c r="CD31" s="36">
        <v>3468028.3775499999</v>
      </c>
      <c r="CE31" s="38">
        <f t="shared" si="2"/>
        <v>242.82939999999999</v>
      </c>
      <c r="CF31" s="38">
        <f t="shared" si="2"/>
        <v>345.16140000000001</v>
      </c>
    </row>
    <row r="32" spans="1:84" ht="15" customHeight="1" x14ac:dyDescent="0.25">
      <c r="A32" s="34">
        <f t="shared" si="1"/>
        <v>23</v>
      </c>
      <c r="B32" s="35">
        <v>46081</v>
      </c>
      <c r="C32" s="36">
        <v>18728996.379570004</v>
      </c>
      <c r="D32" s="36">
        <v>9393488.7310300041</v>
      </c>
      <c r="E32" s="36">
        <v>35608056.041089997</v>
      </c>
      <c r="F32" s="36"/>
      <c r="G32" s="36">
        <v>141543787.6771</v>
      </c>
      <c r="H32" s="36">
        <v>0</v>
      </c>
      <c r="I32" s="36">
        <v>0</v>
      </c>
      <c r="J32" s="36">
        <v>0</v>
      </c>
      <c r="K32" s="36">
        <v>61700000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2348372.1827599998</v>
      </c>
      <c r="T32" s="36">
        <v>2348372.1827599998</v>
      </c>
      <c r="U32" s="36">
        <v>75393119.723450005</v>
      </c>
      <c r="V32" s="40"/>
      <c r="W32" s="36">
        <v>184536092.55706999</v>
      </c>
      <c r="X32" s="36">
        <v>11741860.913790001</v>
      </c>
      <c r="Y32" s="36">
        <v>30024220.507489</v>
      </c>
      <c r="Z32" s="36">
        <v>5346568.8041590005</v>
      </c>
      <c r="AA32" s="36">
        <v>61596387.566420004</v>
      </c>
      <c r="AB32" s="36">
        <v>5683207.2288999967</v>
      </c>
      <c r="AC32" s="36">
        <v>137560.11109999998</v>
      </c>
      <c r="AD32" s="36">
        <v>136906.39637999999</v>
      </c>
      <c r="AE32" s="36">
        <v>2819744.3779079998</v>
      </c>
      <c r="AF32" s="36">
        <v>501127.78344799986</v>
      </c>
      <c r="AG32" s="36">
        <v>8924650.1137600001</v>
      </c>
      <c r="AH32" s="36">
        <v>367779.44138999993</v>
      </c>
      <c r="AI32" s="36">
        <v>0</v>
      </c>
      <c r="AJ32" s="36">
        <v>0</v>
      </c>
      <c r="AK32" s="36">
        <v>0</v>
      </c>
      <c r="AL32" s="36">
        <v>0</v>
      </c>
      <c r="AM32" s="36">
        <v>5.7782399999999994</v>
      </c>
      <c r="AN32" s="36">
        <v>0</v>
      </c>
      <c r="AO32" s="36">
        <v>0</v>
      </c>
      <c r="AP32" s="36">
        <v>0</v>
      </c>
      <c r="AQ32" s="36">
        <v>115214.48411150002</v>
      </c>
      <c r="AR32" s="36">
        <v>0</v>
      </c>
      <c r="AS32" s="36">
        <v>39463.900554</v>
      </c>
      <c r="AT32" s="36">
        <v>0</v>
      </c>
      <c r="AU32" s="36">
        <v>3392000.2097199997</v>
      </c>
      <c r="AV32" s="36">
        <v>159489.70448999992</v>
      </c>
      <c r="AW32" s="36">
        <v>997304.81219999993</v>
      </c>
      <c r="AX32" s="36">
        <v>909896.34253000002</v>
      </c>
      <c r="AY32" s="36">
        <v>3288316.7137500001</v>
      </c>
      <c r="AZ32" s="36">
        <v>125086.70027999999</v>
      </c>
      <c r="BA32" s="36">
        <v>0</v>
      </c>
      <c r="BB32" s="36">
        <v>0</v>
      </c>
      <c r="BC32" s="40"/>
      <c r="BD32" s="40"/>
      <c r="BE32" s="36">
        <v>0</v>
      </c>
      <c r="BF32" s="36">
        <v>0</v>
      </c>
      <c r="BG32" s="36">
        <v>111334868.57525</v>
      </c>
      <c r="BH32" s="36">
        <v>13230062.40157</v>
      </c>
      <c r="BI32" s="36">
        <v>331936.51691000001</v>
      </c>
      <c r="BJ32" s="36">
        <v>1.6755900000134716</v>
      </c>
      <c r="BK32" s="36">
        <v>2470365.1068250001</v>
      </c>
      <c r="BL32" s="36">
        <v>167521.83632500024</v>
      </c>
      <c r="BM32" s="36">
        <v>17844.201840000002</v>
      </c>
      <c r="BN32" s="36">
        <v>1949.7307300000011</v>
      </c>
      <c r="BO32" s="37">
        <v>312182.45400999999</v>
      </c>
      <c r="BP32" s="36">
        <v>0</v>
      </c>
      <c r="BQ32" s="36">
        <v>27808403.004039999</v>
      </c>
      <c r="BR32" s="36">
        <v>27408247.33255</v>
      </c>
      <c r="BS32" s="36">
        <v>1664054.0539200001</v>
      </c>
      <c r="BT32" s="36">
        <v>0</v>
      </c>
      <c r="BU32" s="36">
        <v>0</v>
      </c>
      <c r="BV32" s="36">
        <v>0</v>
      </c>
      <c r="BW32" s="36">
        <v>996712.38451999996</v>
      </c>
      <c r="BX32" s="36">
        <v>995730.41132999992</v>
      </c>
      <c r="BY32" s="36">
        <v>1963166.8363099999</v>
      </c>
      <c r="BZ32" s="36">
        <v>143388.03369999991</v>
      </c>
      <c r="CA32" s="36">
        <v>35564664.55838</v>
      </c>
      <c r="CB32" s="36">
        <v>28716839.020229999</v>
      </c>
      <c r="CC32" s="36">
        <v>75770204.016870007</v>
      </c>
      <c r="CD32" s="36">
        <v>3307515.6003899998</v>
      </c>
      <c r="CE32" s="38">
        <f t="shared" si="2"/>
        <v>243.547</v>
      </c>
      <c r="CF32" s="38">
        <f t="shared" si="2"/>
        <v>355.00549999999998</v>
      </c>
    </row>
    <row r="33" spans="1:84" ht="15" customHeight="1" x14ac:dyDescent="0.25">
      <c r="A33" s="34">
        <f t="shared" si="1"/>
        <v>24</v>
      </c>
      <c r="B33" s="35">
        <v>46082</v>
      </c>
      <c r="C33" s="41" t="s">
        <v>50</v>
      </c>
      <c r="D33" s="41" t="s">
        <v>50</v>
      </c>
      <c r="E33" s="41" t="s">
        <v>50</v>
      </c>
      <c r="F33" s="41" t="s">
        <v>50</v>
      </c>
      <c r="G33" s="41" t="s">
        <v>50</v>
      </c>
      <c r="H33" s="41" t="s">
        <v>50</v>
      </c>
      <c r="I33" s="41" t="s">
        <v>50</v>
      </c>
      <c r="J33" s="41" t="s">
        <v>50</v>
      </c>
      <c r="K33" s="41" t="s">
        <v>50</v>
      </c>
      <c r="L33" s="41" t="s">
        <v>50</v>
      </c>
      <c r="M33" s="41" t="s">
        <v>50</v>
      </c>
      <c r="N33" s="41" t="s">
        <v>50</v>
      </c>
      <c r="O33" s="41" t="s">
        <v>50</v>
      </c>
      <c r="P33" s="41" t="s">
        <v>50</v>
      </c>
      <c r="Q33" s="41" t="s">
        <v>50</v>
      </c>
      <c r="R33" s="41" t="s">
        <v>50</v>
      </c>
      <c r="S33" s="41" t="s">
        <v>50</v>
      </c>
      <c r="T33" s="41" t="s">
        <v>50</v>
      </c>
      <c r="U33" s="41" t="s">
        <v>50</v>
      </c>
      <c r="V33" s="41" t="s">
        <v>50</v>
      </c>
      <c r="W33" s="41" t="s">
        <v>50</v>
      </c>
      <c r="X33" s="41" t="s">
        <v>50</v>
      </c>
      <c r="Y33" s="41" t="s">
        <v>50</v>
      </c>
      <c r="Z33" s="41" t="s">
        <v>50</v>
      </c>
      <c r="AA33" s="41" t="s">
        <v>50</v>
      </c>
      <c r="AB33" s="41" t="s">
        <v>50</v>
      </c>
      <c r="AC33" s="41" t="s">
        <v>50</v>
      </c>
      <c r="AD33" s="41" t="s">
        <v>50</v>
      </c>
      <c r="AE33" s="41" t="s">
        <v>50</v>
      </c>
      <c r="AF33" s="41" t="s">
        <v>50</v>
      </c>
      <c r="AG33" s="41" t="s">
        <v>50</v>
      </c>
      <c r="AH33" s="41" t="s">
        <v>50</v>
      </c>
      <c r="AI33" s="41" t="s">
        <v>50</v>
      </c>
      <c r="AJ33" s="41" t="s">
        <v>50</v>
      </c>
      <c r="AK33" s="41" t="s">
        <v>50</v>
      </c>
      <c r="AL33" s="41" t="s">
        <v>50</v>
      </c>
      <c r="AM33" s="41" t="s">
        <v>50</v>
      </c>
      <c r="AN33" s="41" t="s">
        <v>50</v>
      </c>
      <c r="AO33" s="41" t="s">
        <v>50</v>
      </c>
      <c r="AP33" s="41" t="s">
        <v>50</v>
      </c>
      <c r="AQ33" s="41" t="s">
        <v>50</v>
      </c>
      <c r="AR33" s="41" t="s">
        <v>50</v>
      </c>
      <c r="AS33" s="41" t="s">
        <v>50</v>
      </c>
      <c r="AT33" s="41" t="s">
        <v>50</v>
      </c>
      <c r="AU33" s="41" t="s">
        <v>50</v>
      </c>
      <c r="AV33" s="41" t="s">
        <v>50</v>
      </c>
      <c r="AW33" s="41" t="s">
        <v>50</v>
      </c>
      <c r="AX33" s="41" t="s">
        <v>50</v>
      </c>
      <c r="AY33" s="41" t="s">
        <v>50</v>
      </c>
      <c r="AZ33" s="41" t="s">
        <v>50</v>
      </c>
      <c r="BA33" s="41" t="s">
        <v>50</v>
      </c>
      <c r="BB33" s="41" t="s">
        <v>50</v>
      </c>
      <c r="BC33" s="41" t="s">
        <v>50</v>
      </c>
      <c r="BD33" s="41" t="s">
        <v>50</v>
      </c>
      <c r="BE33" s="41" t="s">
        <v>50</v>
      </c>
      <c r="BF33" s="41" t="s">
        <v>50</v>
      </c>
      <c r="BG33" s="41" t="s">
        <v>50</v>
      </c>
      <c r="BH33" s="41" t="s">
        <v>50</v>
      </c>
      <c r="BI33" s="41" t="s">
        <v>50</v>
      </c>
      <c r="BJ33" s="41" t="s">
        <v>50</v>
      </c>
      <c r="BK33" s="41" t="s">
        <v>50</v>
      </c>
      <c r="BL33" s="41" t="s">
        <v>50</v>
      </c>
      <c r="BM33" s="41" t="s">
        <v>50</v>
      </c>
      <c r="BN33" s="41" t="s">
        <v>50</v>
      </c>
      <c r="BO33" s="41" t="s">
        <v>50</v>
      </c>
      <c r="BP33" s="41" t="s">
        <v>50</v>
      </c>
      <c r="BQ33" s="41" t="s">
        <v>50</v>
      </c>
      <c r="BR33" s="41" t="s">
        <v>50</v>
      </c>
      <c r="BS33" s="41" t="s">
        <v>50</v>
      </c>
      <c r="BT33" s="41" t="s">
        <v>50</v>
      </c>
      <c r="BU33" s="41" t="s">
        <v>50</v>
      </c>
      <c r="BV33" s="41" t="s">
        <v>50</v>
      </c>
      <c r="BW33" s="41" t="s">
        <v>50</v>
      </c>
      <c r="BX33" s="41" t="s">
        <v>50</v>
      </c>
      <c r="BY33" s="41" t="s">
        <v>50</v>
      </c>
      <c r="BZ33" s="41" t="s">
        <v>50</v>
      </c>
      <c r="CA33" s="41" t="s">
        <v>50</v>
      </c>
      <c r="CB33" s="41" t="s">
        <v>50</v>
      </c>
      <c r="CC33" s="41" t="s">
        <v>50</v>
      </c>
      <c r="CD33" s="41" t="s">
        <v>50</v>
      </c>
      <c r="CE33" s="38">
        <f>AVERAGE(CE10:CE32)</f>
        <v>251.18824347826074</v>
      </c>
      <c r="CF33" s="38">
        <f>AVERAGE(CF10:CF32)</f>
        <v>359.56181739130437</v>
      </c>
    </row>
  </sheetData>
  <mergeCells count="47">
    <mergeCell ref="BW7:BX7"/>
    <mergeCell ref="BY7:BZ7"/>
    <mergeCell ref="CA7:CB7"/>
    <mergeCell ref="BK7:BL7"/>
    <mergeCell ref="BM7:BN7"/>
    <mergeCell ref="BO7:BP7"/>
    <mergeCell ref="BQ7:BR7"/>
    <mergeCell ref="BS7:BT7"/>
    <mergeCell ref="BU7:BV7"/>
    <mergeCell ref="AY7:AZ7"/>
    <mergeCell ref="BA7:BB7"/>
    <mergeCell ref="BC7:BD7"/>
    <mergeCell ref="BE7:BF7"/>
    <mergeCell ref="BG7:BH7"/>
    <mergeCell ref="BI7:BJ7"/>
    <mergeCell ref="AM7:AN7"/>
    <mergeCell ref="AO7:AP7"/>
    <mergeCell ref="AQ7:AR7"/>
    <mergeCell ref="AS7:AT7"/>
    <mergeCell ref="AU7:AV7"/>
    <mergeCell ref="AW7:AX7"/>
    <mergeCell ref="AA7:AB7"/>
    <mergeCell ref="AC7:AD7"/>
    <mergeCell ref="AE7:AF7"/>
    <mergeCell ref="AG7:AH7"/>
    <mergeCell ref="AI7:AJ7"/>
    <mergeCell ref="AK7:AL7"/>
    <mergeCell ref="CC6:CD7"/>
    <mergeCell ref="CE6:CF7"/>
    <mergeCell ref="C7:D7"/>
    <mergeCell ref="E7:F7"/>
    <mergeCell ref="G7:H7"/>
    <mergeCell ref="I7:J7"/>
    <mergeCell ref="K7:L7"/>
    <mergeCell ref="M7:N7"/>
    <mergeCell ref="O7:P7"/>
    <mergeCell ref="Q7:R7"/>
    <mergeCell ref="AX2:AZ2"/>
    <mergeCell ref="A6:A8"/>
    <mergeCell ref="B6:B8"/>
    <mergeCell ref="C6:X6"/>
    <mergeCell ref="Y6:BH6"/>
    <mergeCell ref="BI6:CB6"/>
    <mergeCell ref="S7:T7"/>
    <mergeCell ref="U7:V7"/>
    <mergeCell ref="W7:X7"/>
    <mergeCell ref="Y7: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10 пункту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Нестеренко Єлизавета Олегівна</dc:creator>
  <cp:lastModifiedBy>Нестеренко Єлизавета Олегівна</cp:lastModifiedBy>
  <dcterms:created xsi:type="dcterms:W3CDTF">2026-03-06T12:57:23Z</dcterms:created>
  <dcterms:modified xsi:type="dcterms:W3CDTF">2026-03-06T13:00:10Z</dcterms:modified>
</cp:coreProperties>
</file>