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0" yWindow="0" windowWidth="19440" windowHeight="11100"/>
  </bookViews>
  <sheets>
    <sheet name="Form" sheetId="1" r:id="flId1"/>
  </sheets>
  <definedNames>
    <definedName name="__FT1__">'Form'!$A$10:$AU$10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<sst xmlns="http://schemas.openxmlformats.org/spreadsheetml/2006/main" count="156" uniqueCount="112">
  <si>
    <t>Таблиця</t>
  </si>
  <si>
    <t>(тис.грн)</t>
  </si>
  <si>
    <t>№ з/п</t>
  </si>
  <si>
    <t>Найменування банку</t>
  </si>
  <si>
    <t>Розділ економічної діяльності</t>
  </si>
  <si>
    <t>Назва розділу економічної діяльності</t>
  </si>
  <si>
    <t>усього</t>
  </si>
  <si>
    <t>національна валюта</t>
  </si>
  <si>
    <t>іноземна валюта</t>
  </si>
  <si>
    <t>станом на</t>
  </si>
  <si>
    <t>Залишки коштів за кредитами</t>
  </si>
  <si>
    <t>Резерви за кредитами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</si>
  <si>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</si>
  <si>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</si>
  <si>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</si>
  <si>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</si>
  <si>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</si>
  <si>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Розподіл кредитів, наданих суб'єктам господарювання* у національній та іноземній валютах, та розміру сформованих резервів за стадіями знецінення за міжнародним стандартом фінансової звітності 9 “Фінансові інструменти” за видами економічної діяльності</t>
  </si>
  <si>
    <t>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</si>
  <si>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</si>
  <si>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POCI-активи </t>
  </si>
  <si>
    <t>POCI-активи</t>
  </si>
  <si>
    <t>ZZ: 6 АТ ОЩАДБАНК Інше (для новостворюванних суб`єктів господарювання)</t>
  </si>
  <si>
    <t>YY: 6 АТ ОЩАДБАНК Інше (для фізичних осіб (у т. ч. суб`єктів незалежної професійної діяльності) та нерезидентів)</t>
  </si>
  <si>
    <t>99: 6 АТ ОЩАДБАНК Діяльність екстериторіальних організацій і органів</t>
  </si>
  <si>
    <t>98: 6 АТ ОЩАДБАНК Діяльність домашніх господарств як виробників товарів та послуг для власного споживання</t>
  </si>
  <si>
    <t>97: 6 АТ ОЩАДБАНК Діяльність домашніх господарств як роботодавців для домашньої прислуги</t>
  </si>
  <si>
    <t>96: 6 АТ ОЩАДБАНК Надання інших індивідуальних послуг</t>
  </si>
  <si>
    <t>95: 6 АТ ОЩАДБАНК Ремонт комп'ютерів, побутових виробів і предметів особистого вжитку</t>
  </si>
  <si>
    <t>94: 6 АТ ОЩАДБАНК Діяльність громадських організацій</t>
  </si>
  <si>
    <t>93: 6 АТ ОЩАДБАНК Діяльність у сфері спорту, організування відпочинку та розваг</t>
  </si>
  <si>
    <t>92: 6 АТ ОЩАДБАНК Організування азартних ігор</t>
  </si>
  <si>
    <t>91: 6 АТ ОЩАДБАНК Функціювання бібліотек, архівів, музеїв та інших закладів культури</t>
  </si>
  <si>
    <t>90: 6 АТ ОЩАДБАНК Діяльність у сфері творчості, мистецтва та розваг</t>
  </si>
  <si>
    <t>88: 6 АТ ОЩАДБАНК Надання соціальної допомоги без забезпечення проживання</t>
  </si>
  <si>
    <t>87: 6 АТ ОЩАДБАНК Надання послуг догляду із забезпеченням проживання</t>
  </si>
  <si>
    <t>86: 6 АТ ОЩАДБАНК Охорона здоров'я</t>
  </si>
  <si>
    <t>85: 6 АТ ОЩАДБАНК Освіта</t>
  </si>
  <si>
    <t>84: 6 АТ ОЩАДБАНК Державне управління й оборона; обов'язкове соціальне страхування</t>
  </si>
  <si>
    <t>82: 6 АТ ОЩАДБАНК Адміністративна та допоміжна офісна діяльність, інші допоміжні комерційні послуги</t>
  </si>
  <si>
    <t>81: 6 АТ ОЩАДБАНК Обслуговування будинків і територій</t>
  </si>
  <si>
    <t>80: 6 АТ ОЩАДБАНК Діяльність охоронних служб та проведення розслідувань</t>
  </si>
  <si>
    <t>79: 6 АТ ОЩАДБАНК Діяльність туристичних агентств, туристичних операторів, надання інших послуг із бронювання та пов'язана з цим діяльність</t>
  </si>
  <si>
    <t>78: 6 АТ ОЩАДБАНК Діяльність із працевлаштування</t>
  </si>
  <si>
    <t>77: 6 АТ ОЩАДБАНК Оренда, прокат і лізинг</t>
  </si>
  <si>
    <t>75: 6 АТ ОЩАДБАНК Ветеринарна діяльність</t>
  </si>
  <si>
    <t>74: 6 АТ ОЩАДБАНК Інша професійна, наукова та технічна діяльність</t>
  </si>
  <si>
    <t>73: 6 АТ ОЩАДБАНК Рекламна діяльність і дослідження кон'юнктури ринку</t>
  </si>
  <si>
    <t>72: 6 АТ ОЩАДБАНК Наукові дослідження та розробки</t>
  </si>
  <si>
    <t>71: 6 АТ ОЩАДБАНК Діяльність у сферах архітектури та інжинірингу; технічні випробування та дослідження</t>
  </si>
  <si>
    <t>70: 6 АТ ОЩАДБАНК Діяльність головних управлінь (хед-офісів); консультування з питань керування</t>
  </si>
  <si>
    <t>69: 6 АТ ОЩАДБАНК Діяльність у сферах права та бухгалтерського обліку</t>
  </si>
  <si>
    <t>68: 6 АТ ОЩАДБАНК Операції з нерухомим майном</t>
  </si>
  <si>
    <t>66: 6 АТ ОЩАДБАНК Допоміжна діяльність у сферах фінансових послуг і страхування</t>
  </si>
  <si>
    <t>65: 6 АТ ОЩАДБАНК Страхування, перестрахування та недержавне пенсійне забезпечення, крім обов'язкового соціального страхування</t>
  </si>
  <si>
    <t>64: 6 АТ ОЩАДБАНК Надання фінансових послуг, крім страхування та пенсійного забезпечення</t>
  </si>
  <si>
    <t>63: 6 АТ ОЩАДБАНК Надання інформаційних послуг</t>
  </si>
  <si>
    <t>62: 6 АТ ОЩАДБАНК Комп'ютерне програмування, консультування та пов'язана з ними діяльність</t>
  </si>
  <si>
    <t>61: 6 АТ ОЩАДБАНК Телекомунікації (електрозв'язок)</t>
  </si>
  <si>
    <t>60: 6 АТ ОЩАДБАНК Діяльність у сфері радіомовлення та телевізійного мовлення</t>
  </si>
  <si>
    <t>59: 6 АТ ОЩАДБАНК Виробництво кіно- та відеофільмів, телевізійних програм, видання звукозаписів</t>
  </si>
  <si>
    <t>58: 6 АТ ОЩАДБАНК Видавнича діяльність</t>
  </si>
  <si>
    <t>56: 6 АТ ОЩАДБАНК Діяльність із забезпечення стравами та напоями</t>
  </si>
  <si>
    <t>55: 6 АТ ОЩАДБАНК Тимчасове розміщування</t>
  </si>
  <si>
    <t>53: 6 АТ ОЩАДБАНК Поштова та кур'єрська діяльність</t>
  </si>
  <si>
    <t>52: 6 АТ ОЩАДБАНК Складське господарство та допоміжна діяльність у сфері транспорту</t>
  </si>
  <si>
    <t>51: 6 АТ ОЩАДБАНК Авіаційний транспорт</t>
  </si>
  <si>
    <t>50: 6 АТ ОЩАДБАНК Водний транспорт</t>
  </si>
  <si>
    <t>49: 6 АТ ОЩАДБАНК Наземний і трубопровідний транспорт</t>
  </si>
  <si>
    <t>47: 6 АТ ОЩАДБАНК Роздрібна торгівля, крім торгівлі автотранспортними засобами та мотоциклами</t>
  </si>
  <si>
    <t>46: 6 АТ ОЩАДБАНК Оптова торгівля, крім торгівлі автотранспортними засобами та мотоциклами</t>
  </si>
  <si>
    <t>45: 6 АТ ОЩАДБАНК Оптова та роздрібна торгівля автотранспортними засобами та мотоциклами, їх ремонт</t>
  </si>
  <si>
    <t>43: 6 АТ ОЩАДБАНК Спеціалізовані будівельні роботи</t>
  </si>
  <si>
    <t>42: 6 АТ ОЩАДБАНК Будівництво споруд</t>
  </si>
  <si>
    <t>41: 6 АТ ОЩАДБАНК Будівництво будівель</t>
  </si>
  <si>
    <t>39: 6 АТ ОЩАДБАНК Інша діяльність щодо поводження з відходами</t>
  </si>
  <si>
    <t>38: 6 АТ ОЩАДБАНК Збирання, оброблення й видалення відходів; відновлення матеріалів</t>
  </si>
  <si>
    <t>37: 6 АТ ОЩАДБАНК Каналізація, відведення й очищення стічних вод</t>
  </si>
  <si>
    <t>36: 6 АТ ОЩАДБАНК Забір, очищення та постачання води</t>
  </si>
  <si>
    <t>35: 6 АТ ОЩАДБАНК Постачання електроенергії, газу, пари та кондиційованого повітря</t>
  </si>
  <si>
    <t>33: 6 АТ ОЩАДБАНК Ремонт і монтаж машин і устатковання</t>
  </si>
  <si>
    <t>32: 6 АТ ОЩАДБАНК Виробництво іншої продукції</t>
  </si>
  <si>
    <t>31: 6 АТ ОЩАДБАНК Виробництво меблів</t>
  </si>
  <si>
    <t>30: 6 АТ ОЩАДБАНК Виробництво інших транспортних засобів</t>
  </si>
  <si>
    <t>29: 6 АТ ОЩАДБАНК Виробництво автотранспортних засобів, причепів і напівпричепів</t>
  </si>
  <si>
    <t>28: 6 АТ ОЩАДБАНК Виробництво машин і устатковання, н.в.і.у.</t>
  </si>
  <si>
    <t>27: 6 АТ ОЩАДБАНК Виробництво електричного устатковання</t>
  </si>
  <si>
    <t>26: 6 АТ ОЩАДБАНК Виробництво комп'ютерів, електронної та оптичної продукції</t>
  </si>
  <si>
    <t>25: 6 АТ ОЩАДБАНК Виробництво готових металевих виробів, крім машин і устатковання</t>
  </si>
  <si>
    <t>24: 6 АТ ОЩАДБАНК Металургійне виробництво</t>
  </si>
  <si>
    <t>23: 6 АТ ОЩАДБАНК Виробництво іншої неметалевої мінеральної продукції</t>
  </si>
  <si>
    <t>22: 6 АТ ОЩАДБАНК Виробництво гумових і пластмасових виробів</t>
  </si>
  <si>
    <t>21: 6 АТ ОЩАДБАНК Виробництво основних фармацевтичних продуктів і фармацевтичних препаратів</t>
  </si>
  <si>
    <t>20: 6 АТ ОЩАДБАНК Виробництво хімічних речовин і хімічної продукції</t>
  </si>
  <si>
    <t>19: 6 АТ ОЩАДБАНК Виробництво коксу та продуктів нафтоперероблення</t>
  </si>
  <si>
    <t>18: 6 АТ ОЩАДБАНК Поліграфічна діяльність, тиражування записаної інформації</t>
  </si>
  <si>
    <t>17: 6 АТ ОЩАДБАНК Виробництво паперу та паперових виробів</t>
  </si>
  <si>
    <t>16: 6 АТ ОЩАДБАНК Оброблення деревини та виготовлення виробів з деревини та корка, крім меблів; виготовлення виробів із соломки та рослинних матеріалів для плетіння</t>
  </si>
  <si>
    <t>15: 6 АТ ОЩАДБАНК Виробництво шкіри, виробів зі шкіри та інших матеріалів</t>
  </si>
  <si>
    <t>14: 6 АТ ОЩАДБАНК Виробництво одягу</t>
  </si>
  <si>
    <t>13: 6 АТ ОЩАДБАНК Текстильне виробництво</t>
  </si>
  <si>
    <t>12: 6 АТ ОЩАДБАНК Виробництво тютюнових виробів</t>
  </si>
  <si>
    <t>11: 6 АТ ОЩАДБАНК Виробництво напоїв</t>
  </si>
  <si>
    <t>10: 6 АТ ОЩАДБАНК Виробництво харчових продуктів</t>
  </si>
  <si>
    <t>09: 6 АТ ОЩАДБАНК Надання допоміжних послуг у сфері добувної промисловості та розроблення кар'єрів</t>
  </si>
  <si>
    <t>08: 6 АТ ОЩАДБАНК Добування інших корисних копалин та розроблення кар'єрів</t>
  </si>
  <si>
    <t>07: 6 АТ ОЩАДБАНК Добування металевих руд</t>
  </si>
  <si>
    <t>06: 6 АТ ОЩАДБАНК Добування сирої нафти та природного газу</t>
  </si>
  <si>
    <t>05: 6 АТ ОЩАДБАНК Добування кам'яного та бурого вугілля</t>
  </si>
  <si>
    <t>03: 6 АТ ОЩАДБАНК Рибне господарство</t>
  </si>
  <si>
    <t>02: 6 АТ ОЩАДБАНК Лісове господарство та лісозаготівлі</t>
  </si>
  <si>
    <t>01: 6 АТ ОЩАДБАНК Сільське господарство, мисливство та надання пов'язаних із ними послуг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</si>
</sst>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</font>
    <font>
      <sz val="9"/>
      <color rgb="FF000000"/>
      <name val="Times New Roman"/>
      <family val="1"/>
      <charset val="204"/>
    </font>
    <font>
      <sz val="11"/>
      <color theme="0"/>
      <name val="Calibri"/>
      <family val="2"/>
      <scheme val="minor"/>
      <charset val="204"/>
    </font>
    <font>
      <sz val="9"/>
      <color theme="1"/>
      <name val="Calibri"/>
      <family val="2"/>
      <scheme val="minor"/>
      <charset val="204"/>
    </font>
  </fonts>
  <fills count="6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top style="thin">
        <color auto="1"/>
      </top>
      <bottom style="thin">
        <color auto="1"/>
      </bottom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9" numFmtId="0" fillId="0" borderId="0"/>
  </cellStyleXfs>
  <cellXfs count="37">
    <xf fontId="0" numFmtId="0" fillId="0" borderId="0" xfId="0"/>
    <xf applyFont="1" applyFill="1" fontId="0" numFmtId="0" fillId="0" borderId="0" xfId="0"/>
    <xf applyFont="1" applyFill="1" applyAlignment="1" fontId="1" numFmtId="0" fillId="0" borderId="0" xfId="0">
      <alignment wrapText="1"/>
    </xf>
    <xf applyFont="1" applyFill="1" applyBorder="1" applyAlignment="1" fontId="1" numFmtId="0" fillId="0" borderId="0" xfId="0">
      <alignment horizontal="center" wrapText="1"/>
    </xf>
    <xf applyFont="1" applyFill="1" applyBorder="1" applyAlignment="1" fontId="2" numFmtId="0" fillId="0" borderId="0" xfId="0">
      <alignment horizontal="right"/>
    </xf>
    <xf applyFont="1" applyFill="1" applyBorder="1" applyAlignment="1" fontId="1" numFmtId="0" fillId="0" borderId="1" xfId="0">
      <alignment horizontal="center" wrapText="1"/>
    </xf>
    <xf applyFont="1" applyFill="1" applyBorder="1" fontId="0" numFmtId="0" fillId="0" borderId="1" xfId="0"/>
    <xf applyFont="1" applyFill="1" applyBorder="1" applyAlignment="1" fontId="2" numFmtId="0" fillId="0" borderId="1" xfId="0">
      <alignment horizontal="right"/>
    </xf>
    <xf applyFont="1" applyFill="1" applyBorder="1" applyAlignment="1" fontId="3" numFmtId="0" fillId="0" borderId="0" xfId="0">
      <alignment horizontal="right"/>
    </xf>
    <xf applyNumberFormat="1" applyFont="1" applyFill="1" applyBorder="1" applyAlignment="1" fontId="6" numFmtId="1" fillId="0" borderId="2" xfId="0">
      <alignment vertical="center" wrapText="1"/>
    </xf>
    <xf applyNumberFormat="1" applyFont="1" applyBorder="1" applyAlignment="1" fontId="5" numFmtId="49" fillId="0" borderId="2" xfId="0">
      <alignment horizontal="left" vertical="center" wrapText="1"/>
    </xf>
    <xf applyNumberFormat="1" applyFont="1" applyBorder="1" applyAlignment="1" fontId="5" numFmtId="3" fillId="0" borderId="2" xfId="0">
      <alignment horizontal="right" vertical="center"/>
    </xf>
    <xf applyFont="1" applyFill="1" applyBorder="1" fontId="8" numFmtId="0" fillId="3" borderId="1" xfId="0"/>
    <xf applyFill="1" applyBorder="1" fontId="0" numFmtId="0" fillId="4" borderId="2" xfId="0"/>
    <xf applyFill="1" applyBorder="1" fontId="0" numFmtId="0" fillId="5" borderId="6" xfId="0"/>
    <xf applyFill="1" applyBorder="1" fontId="0" numFmtId="0" fillId="4" borderId="3" xfId="0"/>
    <xf applyFill="1" applyBorder="1" fontId="0" numFmtId="0" fillId="4" borderId="4" xfId="0"/>
    <xf applyFill="1" applyBorder="1" fontId="0" numFmtId="0" fillId="5" borderId="2" xfId="0"/>
    <xf applyFill="1" applyBorder="1" applyAlignment="1" fontId="0" numFmtId="0" fillId="5" borderId="2" xfId="0">
      <alignment wrapText="1"/>
    </xf>
    <xf applyFont="1" applyFill="1" applyBorder="1" applyAlignment="1" fontId="6" numFmtId="0" fillId="0" borderId="2" xfId="0">
      <alignment horizontal="center"/>
    </xf>
    <xf applyNumberFormat="1" applyFont="1" applyFill="1" applyBorder="1" applyAlignment="1" fontId="10" numFmtId="4" fillId="2" borderId="2" xfId="1">
      <alignment horizontal="center" vertical="center" wrapText="1"/>
    </xf>
    <xf applyNumberFormat="1" applyFont="1" applyFill="1" applyAlignment="1" fontId="7" numFmtId="14" fillId="0" borderId="0" xfId="0">
      <alignment horizontal="center" vertical="center" wrapText="1"/>
    </xf>
    <xf applyNumberFormat="1" applyFont="1" applyFill="1" applyAlignment="1" fontId="7" numFmtId="14" fillId="0" borderId="0" xfId="0">
      <alignment horizontal="left" vertical="center" wrapText="1"/>
    </xf>
    <xf applyFont="1" applyFill="1" applyBorder="1" applyAlignment="1" fontId="12" numFmtId="0" fillId="0" borderId="2" xfId="0">
      <alignment vertical="center"/>
    </xf>
    <xf applyFont="1" applyFill="1" fontId="11" numFmtId="0" fillId="0" borderId="0" xfId="0"/>
    <xf applyNumberFormat="1" applyFont="1" applyFill="1" applyAlignment="1" fontId="0" numFmtId="22" fillId="0" borderId="0" xfId="0">
      <alignment horizontal="left"/>
    </xf>
    <xf applyFont="1" applyFill="1" applyAlignment="1" fontId="4" numFmtId="0" fillId="0" borderId="0" xfId="0">
      <alignment horizontal="left" vertical="top" wrapText="1"/>
    </xf>
    <xf applyFont="1" applyFill="1" applyBorder="1" applyAlignment="1" fontId="6" numFmtId="0" fillId="2" borderId="2" xfId="0">
      <alignment horizontal="center" vertical="center"/>
    </xf>
    <xf applyFont="1" applyFill="1" applyBorder="1" applyAlignment="1" fontId="6" numFmtId="0" fillId="2" borderId="2" xfId="0">
      <alignment horizontal="center" vertical="center" wrapText="1"/>
    </xf>
    <xf applyNumberFormat="1" applyFont="1" applyFill="1" applyBorder="1" applyAlignment="1" fontId="6" numFmtId="49" fillId="2" borderId="2" xfId="0">
      <alignment horizontal="center" vertical="center" wrapText="1"/>
    </xf>
    <xf applyNumberFormat="1" applyFont="1" applyFill="1" applyBorder="1" applyAlignment="1" fontId="10" numFmtId="4" fillId="2" borderId="2" xfId="1">
      <alignment horizontal="center" wrapText="1"/>
    </xf>
    <xf applyNumberFormat="1" applyFont="1" applyFill="1" applyBorder="1" applyAlignment="1" fontId="10" numFmtId="4" fillId="2" borderId="7" xfId="1">
      <alignment horizontal="center" wrapText="1"/>
    </xf>
    <xf applyNumberFormat="1" applyFont="1" applyFill="1" applyBorder="1" applyAlignment="1" fontId="10" numFmtId="4" fillId="2" borderId="5" xfId="1">
      <alignment horizontal="center" wrapText="1"/>
    </xf>
    <xf applyNumberFormat="1" applyFont="1" applyFill="1" applyBorder="1" applyAlignment="1" fontId="10" numFmtId="4" fillId="2" borderId="6" xfId="1">
      <alignment horizontal="center" wrapText="1"/>
    </xf>
    <xf applyFont="1" applyFill="1" applyAlignment="1" fontId="7" numFmtId="0" fillId="0" borderId="0" xfId="0">
      <alignment horizontal="right" vertical="center" wrapText="1"/>
    </xf>
    <xf applyFont="1" applyFill="1" applyAlignment="1" fontId="7" numFmtId="0" fillId="0" borderId="0" xfId="0">
      <alignment horizontal="left" vertical="center" wrapText="1"/>
    </xf>
    <xf applyNumberFormat="1" applyFont="1" applyFill="1" applyBorder="1" applyAlignment="1" fontId="10" numFmtId="4" fillId="2" borderId="2" xfId="1">
      <alignment horizontal="center" vertical="center" wrapText="1"/>
    </xf>
  </cellXfs>
  <cellStyles count="2">
    <cellStyle name="Normal" xfId="0" builtinId="0"/>
    <cellStyle name="Обычный 3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101"/>
  <sheetViews>
    <sheetView tabSelected="1" topLeftCell="A1" workbookViewId="0"/>
  </sheetViews>
  <sheetFormatPr defaultColWidth="9.140625" defaultRowHeight="15"/>
  <cols>
    <col min="1" max="1" width="1.85546875" style="1" customWidth="1"/>
    <col min="2" max="2" width="8.5703125" style="1" customWidth="1"/>
    <col min="3" max="3" width="15.140625" style="1" customWidth="1"/>
    <col min="4" max="4" width="11.5703125" style="1" customWidth="1"/>
    <col min="5" max="5" width="52.7109375" style="1" customWidth="1"/>
    <col min="6" max="47" width="13.5703125" style="1" customWidth="1"/>
    <col min="48" max="16384" width="9.140625" style="1"/>
  </cols>
  <sheetData>
    <row r="1">
      <c r="B1" s="25">
        <v>46069.6170443403</v>
      </c>
      <c r="C1" s="25"/>
    </row>
    <row r="2" ht="15.75" customHeight="1">
      <c r="B2" s="35" t="s">
        <v>17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</row>
    <row r="3" ht="31.5">
      <c r="B3" s="34" t="s">
        <v>9</v>
      </c>
      <c r="C3" s="34"/>
      <c r="D3" s="21">
        <v>46054</v>
      </c>
      <c r="E3" s="22" t="s">
        <v>19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ht="12" customHeight="1">
      <c r="B4" s="3"/>
      <c r="C4" s="3"/>
      <c r="D4" s="3"/>
      <c r="E4" s="3"/>
      <c r="F4" s="3"/>
      <c r="G4" s="3"/>
      <c r="H4" s="3"/>
      <c r="I4" s="3"/>
      <c r="K4" s="4"/>
      <c r="Q4" s="8"/>
      <c r="AU4" s="8" t="s">
        <v>0</v>
      </c>
    </row>
    <row r="5" ht="12" customHeight="1">
      <c r="B5" s="5"/>
      <c r="C5" s="5"/>
      <c r="D5" s="5"/>
      <c r="E5" s="5"/>
      <c r="F5" s="5"/>
      <c r="G5" s="5"/>
      <c r="H5" s="5"/>
      <c r="I5" s="5"/>
      <c r="J5" s="6"/>
      <c r="K5" s="7"/>
      <c r="Q5" s="8"/>
      <c r="AU5" s="8" t="s">
        <v>1</v>
      </c>
    </row>
    <row r="6" ht="13.5" customHeight="1">
      <c r="B6" s="27" t="s">
        <v>2</v>
      </c>
      <c r="C6" s="28" t="s">
        <v>3</v>
      </c>
      <c r="D6" s="29" t="s">
        <v>4</v>
      </c>
      <c r="E6" s="27" t="s">
        <v>5</v>
      </c>
      <c r="F6" s="30" t="s">
        <v>10</v>
      </c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 t="s">
        <v>11</v>
      </c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ht="15.75" customHeight="1">
      <c r="B7" s="27"/>
      <c r="C7" s="28"/>
      <c r="D7" s="29"/>
      <c r="E7" s="27"/>
      <c r="F7" s="36" t="s">
        <v>6</v>
      </c>
      <c r="G7" s="36" t="s">
        <v>7</v>
      </c>
      <c r="H7" s="36" t="s">
        <v>8</v>
      </c>
      <c r="I7" s="30" t="s">
        <v>12</v>
      </c>
      <c r="J7" s="30"/>
      <c r="K7" s="30"/>
      <c r="L7" s="30" t="s">
        <v>13</v>
      </c>
      <c r="M7" s="30"/>
      <c r="N7" s="30"/>
      <c r="O7" s="30" t="s">
        <v>14</v>
      </c>
      <c r="P7" s="30"/>
      <c r="Q7" s="30"/>
      <c r="R7" s="31" t="s">
        <v>20</v>
      </c>
      <c r="S7" s="32"/>
      <c r="T7" s="33"/>
      <c r="U7" s="31" t="s">
        <v>15</v>
      </c>
      <c r="V7" s="32"/>
      <c r="W7" s="33"/>
      <c r="X7" s="30" t="s">
        <v>16</v>
      </c>
      <c r="Y7" s="30"/>
      <c r="Z7" s="30"/>
      <c r="AA7" s="36" t="s">
        <v>6</v>
      </c>
      <c r="AB7" s="36" t="s">
        <v>7</v>
      </c>
      <c r="AC7" s="36" t="s">
        <v>8</v>
      </c>
      <c r="AD7" s="30" t="s">
        <v>12</v>
      </c>
      <c r="AE7" s="30"/>
      <c r="AF7" s="30"/>
      <c r="AG7" s="30" t="s">
        <v>13</v>
      </c>
      <c r="AH7" s="30"/>
      <c r="AI7" s="30"/>
      <c r="AJ7" s="30" t="s">
        <v>14</v>
      </c>
      <c r="AK7" s="30"/>
      <c r="AL7" s="30"/>
      <c r="AM7" s="31" t="s">
        <v>21</v>
      </c>
      <c r="AN7" s="32"/>
      <c r="AO7" s="33"/>
      <c r="AP7" s="31" t="s">
        <v>15</v>
      </c>
      <c r="AQ7" s="32"/>
      <c r="AR7" s="33"/>
      <c r="AS7" s="30" t="s">
        <v>16</v>
      </c>
      <c r="AT7" s="30"/>
      <c r="AU7" s="30"/>
    </row>
    <row r="8" ht="25.5" customHeight="1">
      <c r="B8" s="27"/>
      <c r="C8" s="28"/>
      <c r="D8" s="29"/>
      <c r="E8" s="27"/>
      <c r="F8" s="36"/>
      <c r="G8" s="36"/>
      <c r="H8" s="36"/>
      <c r="I8" s="20" t="s">
        <v>6</v>
      </c>
      <c r="J8" s="20" t="s">
        <v>7</v>
      </c>
      <c r="K8" s="20" t="s">
        <v>8</v>
      </c>
      <c r="L8" s="20" t="s">
        <v>6</v>
      </c>
      <c r="M8" s="20" t="s">
        <v>7</v>
      </c>
      <c r="N8" s="20" t="s">
        <v>8</v>
      </c>
      <c r="O8" s="20" t="s">
        <v>6</v>
      </c>
      <c r="P8" s="20" t="s">
        <v>7</v>
      </c>
      <c r="Q8" s="20" t="s">
        <v>8</v>
      </c>
      <c r="R8" s="20" t="s">
        <v>6</v>
      </c>
      <c r="S8" s="20" t="s">
        <v>7</v>
      </c>
      <c r="T8" s="20" t="s">
        <v>8</v>
      </c>
      <c r="U8" s="20" t="s">
        <v>6</v>
      </c>
      <c r="V8" s="20" t="s">
        <v>7</v>
      </c>
      <c r="W8" s="20" t="s">
        <v>8</v>
      </c>
      <c r="X8" s="20" t="s">
        <v>6</v>
      </c>
      <c r="Y8" s="20" t="s">
        <v>7</v>
      </c>
      <c r="Z8" s="20" t="s">
        <v>8</v>
      </c>
      <c r="AA8" s="36"/>
      <c r="AB8" s="36"/>
      <c r="AC8" s="36"/>
      <c r="AD8" s="20" t="s">
        <v>6</v>
      </c>
      <c r="AE8" s="20" t="s">
        <v>7</v>
      </c>
      <c r="AF8" s="20" t="s">
        <v>8</v>
      </c>
      <c r="AG8" s="20" t="s">
        <v>6</v>
      </c>
      <c r="AH8" s="20" t="s">
        <v>7</v>
      </c>
      <c r="AI8" s="20" t="s">
        <v>8</v>
      </c>
      <c r="AJ8" s="20" t="s">
        <v>6</v>
      </c>
      <c r="AK8" s="20" t="s">
        <v>7</v>
      </c>
      <c r="AL8" s="20" t="s">
        <v>8</v>
      </c>
      <c r="AM8" s="20" t="s">
        <v>6</v>
      </c>
      <c r="AN8" s="20" t="s">
        <v>7</v>
      </c>
      <c r="AO8" s="20" t="s">
        <v>8</v>
      </c>
      <c r="AP8" s="20" t="s">
        <v>6</v>
      </c>
      <c r="AQ8" s="20" t="s">
        <v>7</v>
      </c>
      <c r="AR8" s="20" t="s">
        <v>8</v>
      </c>
      <c r="AS8" s="20" t="s">
        <v>6</v>
      </c>
      <c r="AT8" s="20" t="s">
        <v>7</v>
      </c>
      <c r="AU8" s="20" t="s">
        <v>8</v>
      </c>
    </row>
    <row r="9" ht="12" customHeight="1">
      <c r="B9" s="19">
        <v>1</v>
      </c>
      <c r="C9" s="19">
        <v>2</v>
      </c>
      <c r="D9" s="19">
        <v>3</v>
      </c>
      <c r="E9" s="19">
        <v>4</v>
      </c>
      <c r="F9" s="19">
        <v>5</v>
      </c>
      <c r="G9" s="19">
        <v>6</v>
      </c>
      <c r="H9" s="19">
        <v>7</v>
      </c>
      <c r="I9" s="19">
        <v>8</v>
      </c>
      <c r="J9" s="19">
        <v>9</v>
      </c>
      <c r="K9" s="19">
        <v>10</v>
      </c>
      <c r="L9" s="19">
        <v>11</v>
      </c>
      <c r="M9" s="19">
        <v>12</v>
      </c>
      <c r="N9" s="19">
        <v>13</v>
      </c>
      <c r="O9" s="19">
        <v>14</v>
      </c>
      <c r="P9" s="19">
        <v>15</v>
      </c>
      <c r="Q9" s="19">
        <v>16</v>
      </c>
      <c r="R9" s="19">
        <v>17</v>
      </c>
      <c r="S9" s="19">
        <v>18</v>
      </c>
      <c r="T9" s="19">
        <v>19</v>
      </c>
      <c r="U9" s="19">
        <v>20</v>
      </c>
      <c r="V9" s="19">
        <v>21</v>
      </c>
      <c r="W9" s="19">
        <v>22</v>
      </c>
      <c r="X9" s="19">
        <v>23</v>
      </c>
      <c r="Y9" s="19">
        <v>24</v>
      </c>
      <c r="Z9" s="19">
        <v>25</v>
      </c>
      <c r="AA9" s="19">
        <v>26</v>
      </c>
      <c r="AB9" s="19">
        <v>27</v>
      </c>
      <c r="AC9" s="19">
        <v>28</v>
      </c>
      <c r="AD9" s="19">
        <v>29</v>
      </c>
      <c r="AE9" s="19">
        <v>30</v>
      </c>
      <c r="AF9" s="19">
        <v>31</v>
      </c>
      <c r="AG9" s="19">
        <v>32</v>
      </c>
      <c r="AH9" s="19">
        <v>33</v>
      </c>
      <c r="AI9" s="19">
        <v>34</v>
      </c>
      <c r="AJ9" s="19">
        <v>35</v>
      </c>
      <c r="AK9" s="19">
        <v>36</v>
      </c>
      <c r="AL9" s="19">
        <v>37</v>
      </c>
      <c r="AM9" s="19">
        <v>38</v>
      </c>
      <c r="AN9" s="19">
        <v>39</v>
      </c>
      <c r="AO9" s="19">
        <v>40</v>
      </c>
      <c r="AP9" s="19">
        <v>41</v>
      </c>
      <c r="AQ9" s="19">
        <v>42</v>
      </c>
      <c r="AR9" s="19">
        <v>43</v>
      </c>
      <c r="AS9" s="19">
        <v>44</v>
      </c>
      <c r="AT9" s="19">
        <v>45</v>
      </c>
      <c r="AU9" s="19">
        <v>46</v>
      </c>
    </row>
    <row r="10" ht="24">
      <c r="A10" s="24" t="s">
        <v>111</v>
      </c>
      <c r="B10" s="10">
        <v>1</v>
      </c>
      <c r="C10" s="23" t="str">
        <f>MID(A10,4,14)</f>
        <v xml:space="preserve"> 6 АТ ОЩАДБАНК</v>
      </c>
      <c r="D10" s="9" t="str">
        <f>IF(OR(MID(A10,1,2)="ZZ",MID(A10,1,2)="YY"),"Інше",MID(A10,1,2))</f>
        <v>01</v>
      </c>
      <c r="E10" s="9" t="str">
        <f>MID(A10,19,200)</f>
        <v>Сільське господарство, мисливство та надання пов'язаних із ними послуг</v>
      </c>
      <c r="F10" s="11">
        <v>19408051.54802</v>
      </c>
      <c r="G10" s="11">
        <v>16747129.22706</v>
      </c>
      <c r="H10" s="11">
        <v>2660922.32096</v>
      </c>
      <c r="I10" s="11">
        <v>17674191.3285</v>
      </c>
      <c r="J10" s="11">
        <v>15056850.49446</v>
      </c>
      <c r="K10" s="11">
        <v>2617340.83404</v>
      </c>
      <c r="L10" s="11">
        <v>177655.28293</v>
      </c>
      <c r="M10" s="11">
        <v>177655.28293</v>
      </c>
      <c r="N10" s="11">
        <v>0</v>
      </c>
      <c r="O10" s="11">
        <v>1555889.30217</v>
      </c>
      <c r="P10" s="11">
        <v>1512307.81525</v>
      </c>
      <c r="Q10" s="11">
        <v>43581.48692</v>
      </c>
      <c r="R10" s="11">
        <v>315.63442</v>
      </c>
      <c r="S10" s="11">
        <v>315.63442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  <c r="Z10" s="11">
        <v>0</v>
      </c>
      <c r="AA10" s="11">
        <v>-1185667.51983</v>
      </c>
      <c r="AB10" s="11">
        <v>-1161937.05889</v>
      </c>
      <c r="AC10" s="11">
        <v>-23730.46094</v>
      </c>
      <c r="AD10" s="11">
        <v>121905.75812</v>
      </c>
      <c r="AE10" s="11">
        <v>113836.62115</v>
      </c>
      <c r="AF10" s="11">
        <v>8069.13697</v>
      </c>
      <c r="AG10" s="11">
        <v>5239.49673</v>
      </c>
      <c r="AH10" s="11">
        <v>5239.49673</v>
      </c>
      <c r="AI10" s="11">
        <v>0</v>
      </c>
      <c r="AJ10" s="11">
        <v>1068762.72994</v>
      </c>
      <c r="AK10" s="11">
        <v>1053101.40597</v>
      </c>
      <c r="AL10" s="11">
        <v>15661.32397</v>
      </c>
      <c r="AM10" s="11">
        <v>-10240.46496</v>
      </c>
      <c r="AN10" s="11">
        <v>-10240.46496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11">
        <v>0</v>
      </c>
    </row>
    <row r="11" ht="24">
      <c r="A11" s="24" t="s">
        <v>110</v>
      </c>
      <c r="B11" s="10">
        <v>2</v>
      </c>
      <c r="C11" s="23" t="str">
        <f>MID(A11,4,14)</f>
        <v xml:space="preserve"> 6 АТ ОЩАДБАНК</v>
      </c>
      <c r="D11" s="9" t="str">
        <f>IF(OR(MID(A11,1,2)="ZZ",MID(A11,1,2)="YY"),"Інше",MID(A11,1,2))</f>
        <v>02</v>
      </c>
      <c r="E11" s="9" t="str">
        <f>MID(A11,19,200)</f>
        <v>Лісове господарство та лісозаготівлі</v>
      </c>
      <c r="F11" s="11">
        <v>33980.59949</v>
      </c>
      <c r="G11" s="11">
        <v>33980.59949</v>
      </c>
      <c r="H11" s="11">
        <v>0</v>
      </c>
      <c r="I11" s="11">
        <v>33958.57525</v>
      </c>
      <c r="J11" s="11">
        <v>33958.57525</v>
      </c>
      <c r="K11" s="11">
        <v>0</v>
      </c>
      <c r="L11" s="11">
        <v>0</v>
      </c>
      <c r="M11" s="11">
        <v>0</v>
      </c>
      <c r="N11" s="11">
        <v>0</v>
      </c>
      <c r="O11" s="11">
        <v>22.02424</v>
      </c>
      <c r="P11" s="11">
        <v>22.02424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  <c r="Z11" s="11">
        <v>0</v>
      </c>
      <c r="AA11" s="11">
        <v>-164.38286</v>
      </c>
      <c r="AB11" s="11">
        <v>-164.38286</v>
      </c>
      <c r="AC11" s="11">
        <v>0</v>
      </c>
      <c r="AD11" s="11">
        <v>143.26889</v>
      </c>
      <c r="AE11" s="11">
        <v>143.26889</v>
      </c>
      <c r="AF11" s="11">
        <v>0</v>
      </c>
      <c r="AG11" s="11">
        <v>0</v>
      </c>
      <c r="AH11" s="11">
        <v>0</v>
      </c>
      <c r="AI11" s="11">
        <v>0</v>
      </c>
      <c r="AJ11" s="11">
        <v>21.11397</v>
      </c>
      <c r="AK11" s="11">
        <v>21.11397</v>
      </c>
      <c r="AL11" s="11">
        <v>0</v>
      </c>
      <c r="AM11" s="11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</row>
    <row r="12" ht="24">
      <c r="A12" s="24" t="s">
        <v>109</v>
      </c>
      <c r="B12" s="10">
        <v>3</v>
      </c>
      <c r="C12" s="23" t="str">
        <f>MID(A12,4,14)</f>
        <v xml:space="preserve"> 6 АТ ОЩАДБАНК</v>
      </c>
      <c r="D12" s="9" t="str">
        <f>IF(OR(MID(A12,1,2)="ZZ",MID(A12,1,2)="YY"),"Інше",MID(A12,1,2))</f>
        <v>03</v>
      </c>
      <c r="E12" s="9" t="str">
        <f>MID(A12,19,200)</f>
        <v>Рибне господарство</v>
      </c>
      <c r="F12" s="11">
        <v>12860.6814</v>
      </c>
      <c r="G12" s="11">
        <v>12860.6814</v>
      </c>
      <c r="H12" s="11">
        <v>0</v>
      </c>
      <c r="I12" s="11">
        <v>9363.77302</v>
      </c>
      <c r="J12" s="11">
        <v>9363.77302</v>
      </c>
      <c r="K12" s="11">
        <v>0</v>
      </c>
      <c r="L12" s="11">
        <v>0</v>
      </c>
      <c r="M12" s="11">
        <v>0</v>
      </c>
      <c r="N12" s="11">
        <v>0</v>
      </c>
      <c r="O12" s="11">
        <v>3496.90838</v>
      </c>
      <c r="P12" s="11">
        <v>3496.90838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  <c r="Z12" s="11">
        <v>0</v>
      </c>
      <c r="AA12" s="11">
        <v>-3579.84548</v>
      </c>
      <c r="AB12" s="11">
        <v>-3579.84548</v>
      </c>
      <c r="AC12" s="11">
        <v>0</v>
      </c>
      <c r="AD12" s="11">
        <v>82.9371</v>
      </c>
      <c r="AE12" s="11">
        <v>82.9371</v>
      </c>
      <c r="AF12" s="11">
        <v>0</v>
      </c>
      <c r="AG12" s="11">
        <v>0</v>
      </c>
      <c r="AH12" s="11">
        <v>0</v>
      </c>
      <c r="AI12" s="11">
        <v>0</v>
      </c>
      <c r="AJ12" s="11">
        <v>3496.90838</v>
      </c>
      <c r="AK12" s="11">
        <v>3496.90838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</row>
    <row r="13" ht="24">
      <c r="A13" s="24" t="s">
        <v>108</v>
      </c>
      <c r="B13" s="10">
        <v>4</v>
      </c>
      <c r="C13" s="23" t="str">
        <f>MID(A13,4,14)</f>
        <v xml:space="preserve"> 6 АТ ОЩАДБАНК</v>
      </c>
      <c r="D13" s="9" t="str">
        <f>IF(OR(MID(A13,1,2)="ZZ",MID(A13,1,2)="YY"),"Інше",MID(A13,1,2))</f>
        <v>05</v>
      </c>
      <c r="E13" s="9" t="str">
        <f>MID(A13,19,200)</f>
        <v>Добування кам'яного та бурого вугілля</v>
      </c>
      <c r="F13" s="11">
        <v>1079.24378</v>
      </c>
      <c r="G13" s="11">
        <v>1079.24378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1079.24378</v>
      </c>
      <c r="P13" s="11">
        <v>1079.24378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-1079.24378</v>
      </c>
      <c r="AB13" s="11">
        <v>-1079.24378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0</v>
      </c>
      <c r="AJ13" s="11">
        <v>1079.24378</v>
      </c>
      <c r="AK13" s="11">
        <v>1079.24378</v>
      </c>
      <c r="AL13" s="11">
        <v>0</v>
      </c>
      <c r="AM13" s="11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</row>
    <row r="14" ht="24">
      <c r="A14" s="24" t="s">
        <v>107</v>
      </c>
      <c r="B14" s="10">
        <v>5</v>
      </c>
      <c r="C14" s="23" t="str">
        <f>MID(A14,4,14)</f>
        <v xml:space="preserve"> 6 АТ ОЩАДБАНК</v>
      </c>
      <c r="D14" s="9" t="str">
        <f>IF(OR(MID(A14,1,2)="ZZ",MID(A14,1,2)="YY"),"Інше",MID(A14,1,2))</f>
        <v>06</v>
      </c>
      <c r="E14" s="9" t="str">
        <f>MID(A14,19,200)</f>
        <v>Добування сирої нафти та природного газу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</row>
    <row r="15" ht="24">
      <c r="A15" s="24" t="s">
        <v>106</v>
      </c>
      <c r="B15" s="10">
        <v>6</v>
      </c>
      <c r="C15" s="23" t="str">
        <f>MID(A15,4,14)</f>
        <v xml:space="preserve"> 6 АТ ОЩАДБАНК</v>
      </c>
      <c r="D15" s="9" t="str">
        <f>IF(OR(MID(A15,1,2)="ZZ",MID(A15,1,2)="YY"),"Інше",MID(A15,1,2))</f>
        <v>07</v>
      </c>
      <c r="E15" s="9" t="str">
        <f>MID(A15,19,200)</f>
        <v>Добування металевих руд</v>
      </c>
      <c r="F15" s="11">
        <v>591523.75818</v>
      </c>
      <c r="G15" s="11">
        <v>0</v>
      </c>
      <c r="H15" s="11">
        <v>591523.75818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591523.75818</v>
      </c>
      <c r="S15" s="11">
        <v>0</v>
      </c>
      <c r="T15" s="11">
        <v>591523.75818</v>
      </c>
      <c r="U15" s="11">
        <v>0</v>
      </c>
      <c r="V15" s="11">
        <v>0</v>
      </c>
      <c r="W15" s="11">
        <v>0</v>
      </c>
      <c r="X15" s="11">
        <v>0</v>
      </c>
      <c r="Y15" s="11">
        <v>0</v>
      </c>
      <c r="Z15" s="11">
        <v>0</v>
      </c>
      <c r="AA15" s="11">
        <v>-554775.44713</v>
      </c>
      <c r="AB15" s="11">
        <v>0</v>
      </c>
      <c r="AC15" s="11">
        <v>-554775.44713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554775.44713</v>
      </c>
      <c r="AN15" s="11">
        <v>0</v>
      </c>
      <c r="AO15" s="11">
        <v>554775.44713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</row>
    <row r="16" ht="24">
      <c r="A16" s="24" t="s">
        <v>105</v>
      </c>
      <c r="B16" s="10">
        <v>7</v>
      </c>
      <c r="C16" s="23" t="str">
        <f>MID(A16,4,14)</f>
        <v xml:space="preserve"> 6 АТ ОЩАДБАНК</v>
      </c>
      <c r="D16" s="9" t="str">
        <f>IF(OR(MID(A16,1,2)="ZZ",MID(A16,1,2)="YY"),"Інше",MID(A16,1,2))</f>
        <v>08</v>
      </c>
      <c r="E16" s="9" t="str">
        <f>MID(A16,19,200)</f>
        <v>Добування інших корисних копалин та розроблення кар'єрів</v>
      </c>
      <c r="F16" s="11">
        <v>237983.35891</v>
      </c>
      <c r="G16" s="11">
        <v>237983.35891</v>
      </c>
      <c r="H16" s="11">
        <v>0</v>
      </c>
      <c r="I16" s="11">
        <v>11879.09853</v>
      </c>
      <c r="J16" s="11">
        <v>11879.09853</v>
      </c>
      <c r="K16" s="11">
        <v>0</v>
      </c>
      <c r="L16" s="11">
        <v>94.65726</v>
      </c>
      <c r="M16" s="11">
        <v>94.65726</v>
      </c>
      <c r="N16" s="11">
        <v>0</v>
      </c>
      <c r="O16" s="11">
        <v>226009.60312</v>
      </c>
      <c r="P16" s="11">
        <v>226009.60312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0</v>
      </c>
      <c r="Y16" s="11">
        <v>0</v>
      </c>
      <c r="Z16" s="11">
        <v>0</v>
      </c>
      <c r="AA16" s="11">
        <v>-163486.97787</v>
      </c>
      <c r="AB16" s="11">
        <v>-163486.97787</v>
      </c>
      <c r="AC16" s="11">
        <v>0</v>
      </c>
      <c r="AD16" s="11">
        <v>175.69201</v>
      </c>
      <c r="AE16" s="11">
        <v>175.69201</v>
      </c>
      <c r="AF16" s="11">
        <v>0</v>
      </c>
      <c r="AG16" s="11">
        <v>0</v>
      </c>
      <c r="AH16" s="11">
        <v>0</v>
      </c>
      <c r="AI16" s="11">
        <v>0</v>
      </c>
      <c r="AJ16" s="11">
        <v>163311.28586</v>
      </c>
      <c r="AK16" s="11">
        <v>163311.28586</v>
      </c>
      <c r="AL16" s="11">
        <v>0</v>
      </c>
      <c r="AM16" s="11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</row>
    <row r="17" ht="24">
      <c r="A17" s="24" t="s">
        <v>104</v>
      </c>
      <c r="B17" s="10">
        <v>8</v>
      </c>
      <c r="C17" s="23" t="str">
        <f>MID(A17,4,14)</f>
        <v xml:space="preserve"> 6 АТ ОЩАДБАНК</v>
      </c>
      <c r="D17" s="9" t="str">
        <f>IF(OR(MID(A17,1,2)="ZZ",MID(A17,1,2)="YY"),"Інше",MID(A17,1,2))</f>
        <v>09</v>
      </c>
      <c r="E17" s="9" t="str">
        <f>MID(A17,19,200)</f>
        <v>Надання допоміжних послуг у сфері добувної промисловості та розроблення кар'єрів</v>
      </c>
      <c r="F17" s="11">
        <v>22441.64413</v>
      </c>
      <c r="G17" s="11">
        <v>22441.64413</v>
      </c>
      <c r="H17" s="11">
        <v>0</v>
      </c>
      <c r="I17" s="11">
        <v>22441.64413</v>
      </c>
      <c r="J17" s="11">
        <v>22441.64413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-367.24482</v>
      </c>
      <c r="AB17" s="11">
        <v>-367.24482</v>
      </c>
      <c r="AC17" s="11">
        <v>0</v>
      </c>
      <c r="AD17" s="11">
        <v>367.24482</v>
      </c>
      <c r="AE17" s="11">
        <v>367.24482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</row>
    <row r="18" ht="24">
      <c r="A18" s="24" t="s">
        <v>103</v>
      </c>
      <c r="B18" s="10">
        <v>9</v>
      </c>
      <c r="C18" s="23" t="str">
        <f>MID(A18,4,14)</f>
        <v xml:space="preserve"> 6 АТ ОЩАДБАНК</v>
      </c>
      <c r="D18" s="9" t="str">
        <f>IF(OR(MID(A18,1,2)="ZZ",MID(A18,1,2)="YY"),"Інше",MID(A18,1,2))</f>
        <v>10</v>
      </c>
      <c r="E18" s="9" t="str">
        <f>MID(A18,19,200)</f>
        <v>Виробництво харчових продуктів</v>
      </c>
      <c r="F18" s="11">
        <v>4560087.5181</v>
      </c>
      <c r="G18" s="11">
        <v>3385307.17639</v>
      </c>
      <c r="H18" s="11">
        <v>1174780.34171</v>
      </c>
      <c r="I18" s="11">
        <v>4186087.19656</v>
      </c>
      <c r="J18" s="11">
        <v>3236160.69551</v>
      </c>
      <c r="K18" s="11">
        <v>949926.50105</v>
      </c>
      <c r="L18" s="11">
        <v>85985.44933</v>
      </c>
      <c r="M18" s="11">
        <v>85985.44933</v>
      </c>
      <c r="N18" s="11">
        <v>0</v>
      </c>
      <c r="O18" s="11">
        <v>255475.36748</v>
      </c>
      <c r="P18" s="11">
        <v>30621.52682</v>
      </c>
      <c r="Q18" s="11">
        <v>224853.84066</v>
      </c>
      <c r="R18" s="11">
        <v>32539.50473</v>
      </c>
      <c r="S18" s="11">
        <v>32539.50473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-98610.07679</v>
      </c>
      <c r="AB18" s="11">
        <v>27170.50243</v>
      </c>
      <c r="AC18" s="11">
        <v>-125780.57922</v>
      </c>
      <c r="AD18" s="11">
        <v>20684.96747</v>
      </c>
      <c r="AE18" s="11">
        <v>17237.71112</v>
      </c>
      <c r="AF18" s="11">
        <v>3447.25635</v>
      </c>
      <c r="AG18" s="11">
        <v>846.42856</v>
      </c>
      <c r="AH18" s="11">
        <v>846.42856</v>
      </c>
      <c r="AI18" s="11">
        <v>0</v>
      </c>
      <c r="AJ18" s="11">
        <v>149910.58405</v>
      </c>
      <c r="AK18" s="11">
        <v>27577.26118</v>
      </c>
      <c r="AL18" s="11">
        <v>122333.32287</v>
      </c>
      <c r="AM18" s="11">
        <v>-72831.90329</v>
      </c>
      <c r="AN18" s="11">
        <v>-72831.90329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</row>
    <row r="19" ht="24">
      <c r="A19" s="24" t="s">
        <v>102</v>
      </c>
      <c r="B19" s="10">
        <v>10</v>
      </c>
      <c r="C19" s="23" t="str">
        <f>MID(A19,4,14)</f>
        <v xml:space="preserve"> 6 АТ ОЩАДБАНК</v>
      </c>
      <c r="D19" s="9" t="str">
        <f>IF(OR(MID(A19,1,2)="ZZ",MID(A19,1,2)="YY"),"Інше",MID(A19,1,2))</f>
        <v>11</v>
      </c>
      <c r="E19" s="9" t="str">
        <f>MID(A19,19,200)</f>
        <v>Виробництво напоїв</v>
      </c>
      <c r="F19" s="11">
        <v>23076.31987</v>
      </c>
      <c r="G19" s="11">
        <v>23076.31987</v>
      </c>
      <c r="H19" s="11">
        <v>0</v>
      </c>
      <c r="I19" s="11">
        <v>19012.56756</v>
      </c>
      <c r="J19" s="11">
        <v>19012.56756</v>
      </c>
      <c r="K19" s="11">
        <v>0</v>
      </c>
      <c r="L19" s="11">
        <v>0</v>
      </c>
      <c r="M19" s="11">
        <v>0</v>
      </c>
      <c r="N19" s="11">
        <v>0</v>
      </c>
      <c r="O19" s="11">
        <v>4063.75231</v>
      </c>
      <c r="P19" s="11">
        <v>4063.75231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-4120.06419</v>
      </c>
      <c r="AB19" s="11">
        <v>-4120.06419</v>
      </c>
      <c r="AC19" s="11">
        <v>0</v>
      </c>
      <c r="AD19" s="11">
        <v>57.14502</v>
      </c>
      <c r="AE19" s="11">
        <v>57.14502</v>
      </c>
      <c r="AF19" s="11">
        <v>0</v>
      </c>
      <c r="AG19" s="11">
        <v>0</v>
      </c>
      <c r="AH19" s="11">
        <v>0</v>
      </c>
      <c r="AI19" s="11">
        <v>0</v>
      </c>
      <c r="AJ19" s="11">
        <v>4062.91917</v>
      </c>
      <c r="AK19" s="11">
        <v>4062.91917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</row>
    <row r="20" ht="24">
      <c r="A20" s="24" t="s">
        <v>101</v>
      </c>
      <c r="B20" s="10">
        <v>11</v>
      </c>
      <c r="C20" s="23" t="str">
        <f>MID(A20,4,14)</f>
        <v xml:space="preserve"> 6 АТ ОЩАДБАНК</v>
      </c>
      <c r="D20" s="9" t="str">
        <f>IF(OR(MID(A20,1,2)="ZZ",MID(A20,1,2)="YY"),"Інше",MID(A20,1,2))</f>
        <v>12</v>
      </c>
      <c r="E20" s="9" t="str">
        <f>MID(A20,19,200)</f>
        <v>Виробництво тютюнових виробів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</row>
    <row r="21" ht="24">
      <c r="A21" s="24" t="s">
        <v>100</v>
      </c>
      <c r="B21" s="10">
        <v>12</v>
      </c>
      <c r="C21" s="23" t="str">
        <f>MID(A21,4,14)</f>
        <v xml:space="preserve"> 6 АТ ОЩАДБАНК</v>
      </c>
      <c r="D21" s="9" t="str">
        <f>IF(OR(MID(A21,1,2)="ZZ",MID(A21,1,2)="YY"),"Інше",MID(A21,1,2))</f>
        <v>13</v>
      </c>
      <c r="E21" s="9" t="str">
        <f>MID(A21,19,200)</f>
        <v>Текстильне виробництво</v>
      </c>
      <c r="F21" s="11">
        <v>161941.70065</v>
      </c>
      <c r="G21" s="11">
        <v>161941.70065</v>
      </c>
      <c r="H21" s="11">
        <v>0</v>
      </c>
      <c r="I21" s="11">
        <v>156138.57757</v>
      </c>
      <c r="J21" s="11">
        <v>156138.57757</v>
      </c>
      <c r="K21" s="11">
        <v>0</v>
      </c>
      <c r="L21" s="11">
        <v>2067.735</v>
      </c>
      <c r="M21" s="11">
        <v>2067.735</v>
      </c>
      <c r="N21" s="11">
        <v>0</v>
      </c>
      <c r="O21" s="11">
        <v>3735.38808</v>
      </c>
      <c r="P21" s="11">
        <v>3735.38808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>
        <v>0</v>
      </c>
      <c r="Y21" s="11">
        <v>0</v>
      </c>
      <c r="Z21" s="11">
        <v>0</v>
      </c>
      <c r="AA21" s="11">
        <v>-3868.72496</v>
      </c>
      <c r="AB21" s="11">
        <v>-3868.72496</v>
      </c>
      <c r="AC21" s="11">
        <v>0</v>
      </c>
      <c r="AD21" s="11">
        <v>2169.02217</v>
      </c>
      <c r="AE21" s="11">
        <v>2169.02217</v>
      </c>
      <c r="AF21" s="11">
        <v>0</v>
      </c>
      <c r="AG21" s="11">
        <v>41.14271</v>
      </c>
      <c r="AH21" s="11">
        <v>41.14271</v>
      </c>
      <c r="AI21" s="11">
        <v>0</v>
      </c>
      <c r="AJ21" s="11">
        <v>1658.56008</v>
      </c>
      <c r="AK21" s="11">
        <v>1658.56008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</row>
    <row r="22" ht="24">
      <c r="A22" s="24" t="s">
        <v>99</v>
      </c>
      <c r="B22" s="10">
        <v>13</v>
      </c>
      <c r="C22" s="23" t="str">
        <f>MID(A22,4,14)</f>
        <v xml:space="preserve"> 6 АТ ОЩАДБАНК</v>
      </c>
      <c r="D22" s="9" t="str">
        <f>IF(OR(MID(A22,1,2)="ZZ",MID(A22,1,2)="YY"),"Інше",MID(A22,1,2))</f>
        <v>14</v>
      </c>
      <c r="E22" s="9" t="str">
        <f>MID(A22,19,200)</f>
        <v>Виробництво одягу</v>
      </c>
      <c r="F22" s="11">
        <v>67832.63416</v>
      </c>
      <c r="G22" s="11">
        <v>67832.63416</v>
      </c>
      <c r="H22" s="11">
        <v>0</v>
      </c>
      <c r="I22" s="11">
        <v>62350.85085</v>
      </c>
      <c r="J22" s="11">
        <v>62350.85085</v>
      </c>
      <c r="K22" s="11">
        <v>0</v>
      </c>
      <c r="L22" s="11">
        <v>0</v>
      </c>
      <c r="M22" s="11">
        <v>0</v>
      </c>
      <c r="N22" s="11">
        <v>0</v>
      </c>
      <c r="O22" s="11">
        <v>5481.78331</v>
      </c>
      <c r="P22" s="11">
        <v>5481.78331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-6088.00045</v>
      </c>
      <c r="AB22" s="11">
        <v>-6088.00045</v>
      </c>
      <c r="AC22" s="11">
        <v>0</v>
      </c>
      <c r="AD22" s="11">
        <v>613.28156</v>
      </c>
      <c r="AE22" s="11">
        <v>613.28156</v>
      </c>
      <c r="AF22" s="11">
        <v>0</v>
      </c>
      <c r="AG22" s="11">
        <v>0</v>
      </c>
      <c r="AH22" s="11">
        <v>0</v>
      </c>
      <c r="AI22" s="11">
        <v>0</v>
      </c>
      <c r="AJ22" s="11">
        <v>5474.71889</v>
      </c>
      <c r="AK22" s="11">
        <v>5474.71889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</row>
    <row r="23" ht="24">
      <c r="A23" s="24" t="s">
        <v>98</v>
      </c>
      <c r="B23" s="10">
        <v>14</v>
      </c>
      <c r="C23" s="23" t="str">
        <f>MID(A23,4,14)</f>
        <v xml:space="preserve"> 6 АТ ОЩАДБАНК</v>
      </c>
      <c r="D23" s="9" t="str">
        <f>IF(OR(MID(A23,1,2)="ZZ",MID(A23,1,2)="YY"),"Інше",MID(A23,1,2))</f>
        <v>15</v>
      </c>
      <c r="E23" s="9" t="str">
        <f>MID(A23,19,200)</f>
        <v>Виробництво шкіри, виробів зі шкіри та інших матеріалів</v>
      </c>
      <c r="F23" s="11">
        <v>14869.43606</v>
      </c>
      <c r="G23" s="11">
        <v>14869.43606</v>
      </c>
      <c r="H23" s="11">
        <v>0</v>
      </c>
      <c r="I23" s="11">
        <v>14869.43606</v>
      </c>
      <c r="J23" s="11">
        <v>14869.43606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-76.12398</v>
      </c>
      <c r="AB23" s="11">
        <v>-76.12398</v>
      </c>
      <c r="AC23" s="11">
        <v>0</v>
      </c>
      <c r="AD23" s="11">
        <v>76.12398</v>
      </c>
      <c r="AE23" s="11">
        <v>76.12398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</row>
    <row r="24" ht="24">
      <c r="A24" s="24" t="s">
        <v>97</v>
      </c>
      <c r="B24" s="10">
        <v>15</v>
      </c>
      <c r="C24" s="23" t="str">
        <f>MID(A24,4,14)</f>
        <v xml:space="preserve"> 6 АТ ОЩАДБАНК</v>
      </c>
      <c r="D24" s="9" t="str">
        <f>IF(OR(MID(A24,1,2)="ZZ",MID(A24,1,2)="YY"),"Інше",MID(A24,1,2))</f>
        <v>16</v>
      </c>
      <c r="E24" s="9" t="str">
        <f>MID(A24,19,200)</f>
        <v>Оброблення деревини та виготовлення виробів з деревини та корка, крім меблів; виготовлення виробів із соломки та рослинних матеріалів для плетіння</v>
      </c>
      <c r="F24" s="11">
        <v>381941.47806</v>
      </c>
      <c r="G24" s="11">
        <v>381941.47806</v>
      </c>
      <c r="H24" s="11">
        <v>0</v>
      </c>
      <c r="I24" s="11">
        <v>330364.2028</v>
      </c>
      <c r="J24" s="11">
        <v>330364.2028</v>
      </c>
      <c r="K24" s="11">
        <v>0</v>
      </c>
      <c r="L24" s="11">
        <v>15311.57809</v>
      </c>
      <c r="M24" s="11">
        <v>15311.57809</v>
      </c>
      <c r="N24" s="11">
        <v>0</v>
      </c>
      <c r="O24" s="11">
        <v>36265.69717</v>
      </c>
      <c r="P24" s="11">
        <v>36265.69717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-38941.13231</v>
      </c>
      <c r="AB24" s="11">
        <v>-38941.13231</v>
      </c>
      <c r="AC24" s="11">
        <v>0</v>
      </c>
      <c r="AD24" s="11">
        <v>4144.30789</v>
      </c>
      <c r="AE24" s="11">
        <v>4144.30789</v>
      </c>
      <c r="AF24" s="11">
        <v>0</v>
      </c>
      <c r="AG24" s="11">
        <v>52.41787</v>
      </c>
      <c r="AH24" s="11">
        <v>52.41787</v>
      </c>
      <c r="AI24" s="11">
        <v>0</v>
      </c>
      <c r="AJ24" s="11">
        <v>34744.40655</v>
      </c>
      <c r="AK24" s="11">
        <v>34744.40655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</row>
    <row r="25" ht="24">
      <c r="A25" s="24" t="s">
        <v>96</v>
      </c>
      <c r="B25" s="10">
        <v>16</v>
      </c>
      <c r="C25" s="23" t="str">
        <f>MID(A25,4,14)</f>
        <v xml:space="preserve"> 6 АТ ОЩАДБАНК</v>
      </c>
      <c r="D25" s="9" t="str">
        <f>IF(OR(MID(A25,1,2)="ZZ",MID(A25,1,2)="YY"),"Інше",MID(A25,1,2))</f>
        <v>17</v>
      </c>
      <c r="E25" s="9" t="str">
        <f>MID(A25,19,200)</f>
        <v>Виробництво паперу та паперових виробів</v>
      </c>
      <c r="F25" s="11">
        <v>622784.35822</v>
      </c>
      <c r="G25" s="11">
        <v>573708.65182</v>
      </c>
      <c r="H25" s="11">
        <v>49075.7064</v>
      </c>
      <c r="I25" s="11">
        <v>612581.04293</v>
      </c>
      <c r="J25" s="11">
        <v>563505.33653</v>
      </c>
      <c r="K25" s="11">
        <v>49075.7064</v>
      </c>
      <c r="L25" s="11">
        <v>0</v>
      </c>
      <c r="M25" s="11">
        <v>0</v>
      </c>
      <c r="N25" s="11">
        <v>0</v>
      </c>
      <c r="O25" s="11">
        <v>10203.31529</v>
      </c>
      <c r="P25" s="11">
        <v>10203.31529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-21162.1247</v>
      </c>
      <c r="AB25" s="11">
        <v>-20280.53014</v>
      </c>
      <c r="AC25" s="11">
        <v>-881.59456</v>
      </c>
      <c r="AD25" s="11">
        <v>10958.80941</v>
      </c>
      <c r="AE25" s="11">
        <v>10077.21485</v>
      </c>
      <c r="AF25" s="11">
        <v>881.59456</v>
      </c>
      <c r="AG25" s="11">
        <v>0</v>
      </c>
      <c r="AH25" s="11">
        <v>0</v>
      </c>
      <c r="AI25" s="11">
        <v>0</v>
      </c>
      <c r="AJ25" s="11">
        <v>10203.31529</v>
      </c>
      <c r="AK25" s="11">
        <v>10203.31529</v>
      </c>
      <c r="AL25" s="11">
        <v>0</v>
      </c>
      <c r="AM25" s="11">
        <v>0</v>
      </c>
      <c r="AN25" s="11">
        <v>0</v>
      </c>
      <c r="AO25" s="11">
        <v>0</v>
      </c>
      <c r="AP25" s="11">
        <v>0</v>
      </c>
      <c r="AQ25" s="11">
        <v>0</v>
      </c>
      <c r="AR25" s="11">
        <v>0</v>
      </c>
      <c r="AS25" s="11">
        <v>0</v>
      </c>
      <c r="AT25" s="11">
        <v>0</v>
      </c>
      <c r="AU25" s="11">
        <v>0</v>
      </c>
    </row>
    <row r="26" ht="24">
      <c r="A26" s="24" t="s">
        <v>95</v>
      </c>
      <c r="B26" s="10">
        <v>17</v>
      </c>
      <c r="C26" s="23" t="str">
        <f>MID(A26,4,14)</f>
        <v xml:space="preserve"> 6 АТ ОЩАДБАНК</v>
      </c>
      <c r="D26" s="9" t="str">
        <f>IF(OR(MID(A26,1,2)="ZZ",MID(A26,1,2)="YY"),"Інше",MID(A26,1,2))</f>
        <v>18</v>
      </c>
      <c r="E26" s="9" t="str">
        <f>MID(A26,19,200)</f>
        <v>Поліграфічна діяльність, тиражування записаної інформації</v>
      </c>
      <c r="F26" s="11">
        <v>94631.42496</v>
      </c>
      <c r="G26" s="11">
        <v>94631.42496</v>
      </c>
      <c r="H26" s="11">
        <v>0</v>
      </c>
      <c r="I26" s="11">
        <v>94386.98657</v>
      </c>
      <c r="J26" s="11">
        <v>94386.98657</v>
      </c>
      <c r="K26" s="11">
        <v>0</v>
      </c>
      <c r="L26" s="11">
        <v>0</v>
      </c>
      <c r="M26" s="11">
        <v>0</v>
      </c>
      <c r="N26" s="11">
        <v>0</v>
      </c>
      <c r="O26" s="11">
        <v>244.43839</v>
      </c>
      <c r="P26" s="11">
        <v>244.43839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-676.10564</v>
      </c>
      <c r="AB26" s="11">
        <v>-676.10564</v>
      </c>
      <c r="AC26" s="11">
        <v>0</v>
      </c>
      <c r="AD26" s="11">
        <v>598.82137</v>
      </c>
      <c r="AE26" s="11">
        <v>598.82137</v>
      </c>
      <c r="AF26" s="11">
        <v>0</v>
      </c>
      <c r="AG26" s="11">
        <v>0</v>
      </c>
      <c r="AH26" s="11">
        <v>0</v>
      </c>
      <c r="AI26" s="11">
        <v>0</v>
      </c>
      <c r="AJ26" s="11">
        <v>77.28427</v>
      </c>
      <c r="AK26" s="11">
        <v>77.28427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</row>
    <row r="27" ht="24">
      <c r="A27" s="24" t="s">
        <v>94</v>
      </c>
      <c r="B27" s="10">
        <v>18</v>
      </c>
      <c r="C27" s="23" t="str">
        <f>MID(A27,4,14)</f>
        <v xml:space="preserve"> 6 АТ ОЩАДБАНК</v>
      </c>
      <c r="D27" s="9" t="str">
        <f>IF(OR(MID(A27,1,2)="ZZ",MID(A27,1,2)="YY"),"Інше",MID(A27,1,2))</f>
        <v>19</v>
      </c>
      <c r="E27" s="9" t="str">
        <f>MID(A27,19,200)</f>
        <v>Виробництво коксу та продуктів нафтоперероблення</v>
      </c>
      <c r="F27" s="11">
        <v>2519.79493</v>
      </c>
      <c r="G27" s="11">
        <v>2519.79493</v>
      </c>
      <c r="H27" s="11">
        <v>0</v>
      </c>
      <c r="I27" s="11">
        <v>2519.79493</v>
      </c>
      <c r="J27" s="11">
        <v>2519.79493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-0.13547</v>
      </c>
      <c r="AB27" s="11">
        <v>-0.13547</v>
      </c>
      <c r="AC27" s="11">
        <v>0</v>
      </c>
      <c r="AD27" s="11">
        <v>0.13547</v>
      </c>
      <c r="AE27" s="11">
        <v>0.13547</v>
      </c>
      <c r="AF27" s="11">
        <v>0</v>
      </c>
      <c r="AG27" s="11">
        <v>0</v>
      </c>
      <c r="AH27" s="11">
        <v>0</v>
      </c>
      <c r="AI27" s="11">
        <v>0</v>
      </c>
      <c r="AJ27" s="11">
        <v>0</v>
      </c>
      <c r="AK27" s="11">
        <v>0</v>
      </c>
      <c r="AL27" s="11">
        <v>0</v>
      </c>
      <c r="AM27" s="11">
        <v>0</v>
      </c>
      <c r="AN27" s="11">
        <v>0</v>
      </c>
      <c r="AO27" s="11">
        <v>0</v>
      </c>
      <c r="AP27" s="11">
        <v>0</v>
      </c>
      <c r="AQ27" s="11">
        <v>0</v>
      </c>
      <c r="AR27" s="11">
        <v>0</v>
      </c>
      <c r="AS27" s="11">
        <v>0</v>
      </c>
      <c r="AT27" s="11">
        <v>0</v>
      </c>
      <c r="AU27" s="11">
        <v>0</v>
      </c>
    </row>
    <row r="28" ht="24">
      <c r="A28" s="24" t="s">
        <v>93</v>
      </c>
      <c r="B28" s="10">
        <v>19</v>
      </c>
      <c r="C28" s="23" t="str">
        <f>MID(A28,4,14)</f>
        <v xml:space="preserve"> 6 АТ ОЩАДБАНК</v>
      </c>
      <c r="D28" s="9" t="str">
        <f>IF(OR(MID(A28,1,2)="ZZ",MID(A28,1,2)="YY"),"Інше",MID(A28,1,2))</f>
        <v>20</v>
      </c>
      <c r="E28" s="9" t="str">
        <f>MID(A28,19,200)</f>
        <v>Виробництво хімічних речовин і хімічної продукції</v>
      </c>
      <c r="F28" s="11">
        <v>290018.57761</v>
      </c>
      <c r="G28" s="11">
        <v>290018.57761</v>
      </c>
      <c r="H28" s="11">
        <v>0</v>
      </c>
      <c r="I28" s="11">
        <v>158546.85033</v>
      </c>
      <c r="J28" s="11">
        <v>158546.85033</v>
      </c>
      <c r="K28" s="11">
        <v>0</v>
      </c>
      <c r="L28" s="11">
        <v>126085.62505</v>
      </c>
      <c r="M28" s="11">
        <v>126085.62505</v>
      </c>
      <c r="N28" s="11">
        <v>0</v>
      </c>
      <c r="O28" s="11">
        <v>5386.10223</v>
      </c>
      <c r="P28" s="11">
        <v>5386.10223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-11703.64291</v>
      </c>
      <c r="AB28" s="11">
        <v>-11703.64291</v>
      </c>
      <c r="AC28" s="11">
        <v>0</v>
      </c>
      <c r="AD28" s="11">
        <v>1387.44821</v>
      </c>
      <c r="AE28" s="11">
        <v>1387.44821</v>
      </c>
      <c r="AF28" s="11">
        <v>0</v>
      </c>
      <c r="AG28" s="11">
        <v>7558.85193</v>
      </c>
      <c r="AH28" s="11">
        <v>7558.85193</v>
      </c>
      <c r="AI28" s="11">
        <v>0</v>
      </c>
      <c r="AJ28" s="11">
        <v>2757.34277</v>
      </c>
      <c r="AK28" s="11">
        <v>2757.34277</v>
      </c>
      <c r="AL28" s="11">
        <v>0</v>
      </c>
      <c r="AM28" s="11">
        <v>0</v>
      </c>
      <c r="AN28" s="11">
        <v>0</v>
      </c>
      <c r="AO28" s="11">
        <v>0</v>
      </c>
      <c r="AP28" s="11">
        <v>0</v>
      </c>
      <c r="AQ28" s="11">
        <v>0</v>
      </c>
      <c r="AR28" s="11">
        <v>0</v>
      </c>
      <c r="AS28" s="11">
        <v>0</v>
      </c>
      <c r="AT28" s="11">
        <v>0</v>
      </c>
      <c r="AU28" s="11">
        <v>0</v>
      </c>
    </row>
    <row r="29" ht="24">
      <c r="A29" s="24" t="s">
        <v>92</v>
      </c>
      <c r="B29" s="10">
        <v>20</v>
      </c>
      <c r="C29" s="23" t="str">
        <f>MID(A29,4,14)</f>
        <v xml:space="preserve"> 6 АТ ОЩАДБАНК</v>
      </c>
      <c r="D29" s="9" t="str">
        <f>IF(OR(MID(A29,1,2)="ZZ",MID(A29,1,2)="YY"),"Інше",MID(A29,1,2))</f>
        <v>21</v>
      </c>
      <c r="E29" s="9" t="str">
        <f>MID(A29,19,200)</f>
        <v>Виробництво основних фармацевтичних продуктів і фармацевтичних препаратів</v>
      </c>
      <c r="F29" s="11">
        <v>122053.27174</v>
      </c>
      <c r="G29" s="11">
        <v>122053.27174</v>
      </c>
      <c r="H29" s="11">
        <v>0</v>
      </c>
      <c r="I29" s="11">
        <v>122053.27174</v>
      </c>
      <c r="J29" s="11">
        <v>122053.27174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-745.36224</v>
      </c>
      <c r="AB29" s="11">
        <v>-745.36224</v>
      </c>
      <c r="AC29" s="11">
        <v>0</v>
      </c>
      <c r="AD29" s="11">
        <v>745.36224</v>
      </c>
      <c r="AE29" s="11">
        <v>745.36224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0</v>
      </c>
      <c r="AT29" s="11">
        <v>0</v>
      </c>
      <c r="AU29" s="11">
        <v>0</v>
      </c>
    </row>
    <row r="30" ht="24">
      <c r="A30" s="24" t="s">
        <v>91</v>
      </c>
      <c r="B30" s="10">
        <v>21</v>
      </c>
      <c r="C30" s="23" t="str">
        <f>MID(A30,4,14)</f>
        <v xml:space="preserve"> 6 АТ ОЩАДБАНК</v>
      </c>
      <c r="D30" s="9" t="str">
        <f>IF(OR(MID(A30,1,2)="ZZ",MID(A30,1,2)="YY"),"Інше",MID(A30,1,2))</f>
        <v>22</v>
      </c>
      <c r="E30" s="9" t="str">
        <f>MID(A30,19,200)</f>
        <v>Виробництво гумових і пластмасових виробів</v>
      </c>
      <c r="F30" s="11">
        <v>537286.94985</v>
      </c>
      <c r="G30" s="11">
        <v>537286.94985</v>
      </c>
      <c r="H30" s="11">
        <v>0</v>
      </c>
      <c r="I30" s="11">
        <v>511763.7976</v>
      </c>
      <c r="J30" s="11">
        <v>511763.7976</v>
      </c>
      <c r="K30" s="11">
        <v>0</v>
      </c>
      <c r="L30" s="11">
        <v>3536.7083</v>
      </c>
      <c r="M30" s="11">
        <v>3536.7083</v>
      </c>
      <c r="N30" s="11">
        <v>0</v>
      </c>
      <c r="O30" s="11">
        <v>21986.44395</v>
      </c>
      <c r="P30" s="11">
        <v>21986.44395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0</v>
      </c>
      <c r="Y30" s="11">
        <v>0</v>
      </c>
      <c r="Z30" s="11">
        <v>0</v>
      </c>
      <c r="AA30" s="11">
        <v>-28805.90908</v>
      </c>
      <c r="AB30" s="11">
        <v>-28805.90908</v>
      </c>
      <c r="AC30" s="11">
        <v>0</v>
      </c>
      <c r="AD30" s="11">
        <v>8190.37465</v>
      </c>
      <c r="AE30" s="11">
        <v>8190.37465</v>
      </c>
      <c r="AF30" s="11">
        <v>0</v>
      </c>
      <c r="AG30" s="11">
        <v>148.68816</v>
      </c>
      <c r="AH30" s="11">
        <v>148.68816</v>
      </c>
      <c r="AI30" s="11">
        <v>0</v>
      </c>
      <c r="AJ30" s="11">
        <v>20466.84627</v>
      </c>
      <c r="AK30" s="11">
        <v>20466.84627</v>
      </c>
      <c r="AL30" s="11">
        <v>0</v>
      </c>
      <c r="AM30" s="11">
        <v>0</v>
      </c>
      <c r="AN30" s="11">
        <v>0</v>
      </c>
      <c r="AO30" s="11">
        <v>0</v>
      </c>
      <c r="AP30" s="11">
        <v>0</v>
      </c>
      <c r="AQ30" s="11">
        <v>0</v>
      </c>
      <c r="AR30" s="11">
        <v>0</v>
      </c>
      <c r="AS30" s="11">
        <v>0</v>
      </c>
      <c r="AT30" s="11">
        <v>0</v>
      </c>
      <c r="AU30" s="11">
        <v>0</v>
      </c>
    </row>
    <row r="31" ht="24">
      <c r="A31" s="24" t="s">
        <v>90</v>
      </c>
      <c r="B31" s="10">
        <v>22</v>
      </c>
      <c r="C31" s="23" t="str">
        <f>MID(A31,4,14)</f>
        <v xml:space="preserve"> 6 АТ ОЩАДБАНК</v>
      </c>
      <c r="D31" s="9" t="str">
        <f>IF(OR(MID(A31,1,2)="ZZ",MID(A31,1,2)="YY"),"Інше",MID(A31,1,2))</f>
        <v>23</v>
      </c>
      <c r="E31" s="9" t="str">
        <f>MID(A31,19,200)</f>
        <v>Виробництво іншої неметалевої мінеральної продукції</v>
      </c>
      <c r="F31" s="11">
        <v>275926.90193</v>
      </c>
      <c r="G31" s="11">
        <v>275926.90193</v>
      </c>
      <c r="H31" s="11">
        <v>0</v>
      </c>
      <c r="I31" s="11">
        <v>273307.77935</v>
      </c>
      <c r="J31" s="11">
        <v>273307.77935</v>
      </c>
      <c r="K31" s="11">
        <v>0</v>
      </c>
      <c r="L31" s="11">
        <v>0</v>
      </c>
      <c r="M31" s="11">
        <v>0</v>
      </c>
      <c r="N31" s="11">
        <v>0</v>
      </c>
      <c r="O31" s="11">
        <v>2619.12258</v>
      </c>
      <c r="P31" s="11">
        <v>2619.12258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0</v>
      </c>
      <c r="Y31" s="11">
        <v>0</v>
      </c>
      <c r="Z31" s="11">
        <v>0</v>
      </c>
      <c r="AA31" s="11">
        <v>-5992.34019</v>
      </c>
      <c r="AB31" s="11">
        <v>-5992.34019</v>
      </c>
      <c r="AC31" s="11">
        <v>0</v>
      </c>
      <c r="AD31" s="11">
        <v>3756.44976</v>
      </c>
      <c r="AE31" s="11">
        <v>3756.44976</v>
      </c>
      <c r="AF31" s="11">
        <v>0</v>
      </c>
      <c r="AG31" s="11">
        <v>0</v>
      </c>
      <c r="AH31" s="11">
        <v>0</v>
      </c>
      <c r="AI31" s="11">
        <v>0</v>
      </c>
      <c r="AJ31" s="11">
        <v>2235.89043</v>
      </c>
      <c r="AK31" s="11">
        <v>2235.89043</v>
      </c>
      <c r="AL31" s="11">
        <v>0</v>
      </c>
      <c r="AM31" s="11">
        <v>0</v>
      </c>
      <c r="AN31" s="11">
        <v>0</v>
      </c>
      <c r="AO31" s="11">
        <v>0</v>
      </c>
      <c r="AP31" s="11">
        <v>0</v>
      </c>
      <c r="AQ31" s="11">
        <v>0</v>
      </c>
      <c r="AR31" s="11">
        <v>0</v>
      </c>
      <c r="AS31" s="11">
        <v>0</v>
      </c>
      <c r="AT31" s="11">
        <v>0</v>
      </c>
      <c r="AU31" s="11">
        <v>0</v>
      </c>
    </row>
    <row r="32" ht="24">
      <c r="A32" s="24" t="s">
        <v>89</v>
      </c>
      <c r="B32" s="10">
        <v>23</v>
      </c>
      <c r="C32" s="23" t="str">
        <f>MID(A32,4,14)</f>
        <v xml:space="preserve"> 6 АТ ОЩАДБАНК</v>
      </c>
      <c r="D32" s="9" t="str">
        <f>IF(OR(MID(A32,1,2)="ZZ",MID(A32,1,2)="YY"),"Інше",MID(A32,1,2))</f>
        <v>24</v>
      </c>
      <c r="E32" s="9" t="str">
        <f>MID(A32,19,200)</f>
        <v>Металургійне виробництво</v>
      </c>
      <c r="F32" s="11">
        <v>4316447.44374</v>
      </c>
      <c r="G32" s="11">
        <v>118398.52564</v>
      </c>
      <c r="H32" s="11">
        <v>4198048.9181</v>
      </c>
      <c r="I32" s="11">
        <v>115689.19541</v>
      </c>
      <c r="J32" s="11">
        <v>115689.19541</v>
      </c>
      <c r="K32" s="11">
        <v>0</v>
      </c>
      <c r="L32" s="11">
        <v>0</v>
      </c>
      <c r="M32" s="11">
        <v>0</v>
      </c>
      <c r="N32" s="11">
        <v>0</v>
      </c>
      <c r="O32" s="11">
        <v>4200758.24833</v>
      </c>
      <c r="P32" s="11">
        <v>2709.33023</v>
      </c>
      <c r="Q32" s="11">
        <v>4198048.9181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-3376857.37455</v>
      </c>
      <c r="AB32" s="11">
        <v>-4423.26673</v>
      </c>
      <c r="AC32" s="11">
        <v>-3372434.10782</v>
      </c>
      <c r="AD32" s="11">
        <v>1713.9365</v>
      </c>
      <c r="AE32" s="11">
        <v>1713.9365</v>
      </c>
      <c r="AF32" s="11">
        <v>0</v>
      </c>
      <c r="AG32" s="11">
        <v>0</v>
      </c>
      <c r="AH32" s="11">
        <v>0</v>
      </c>
      <c r="AI32" s="11">
        <v>0</v>
      </c>
      <c r="AJ32" s="11">
        <v>3375143.43805</v>
      </c>
      <c r="AK32" s="11">
        <v>2709.33023</v>
      </c>
      <c r="AL32" s="11">
        <v>3372434.10782</v>
      </c>
      <c r="AM32" s="11">
        <v>0</v>
      </c>
      <c r="AN32" s="11">
        <v>0</v>
      </c>
      <c r="AO32" s="11">
        <v>0</v>
      </c>
      <c r="AP32" s="11">
        <v>0</v>
      </c>
      <c r="AQ32" s="11">
        <v>0</v>
      </c>
      <c r="AR32" s="11">
        <v>0</v>
      </c>
      <c r="AS32" s="11">
        <v>0</v>
      </c>
      <c r="AT32" s="11">
        <v>0</v>
      </c>
      <c r="AU32" s="11">
        <v>0</v>
      </c>
    </row>
    <row r="33" ht="24">
      <c r="A33" s="24" t="s">
        <v>88</v>
      </c>
      <c r="B33" s="10">
        <v>24</v>
      </c>
      <c r="C33" s="23" t="str">
        <f>MID(A33,4,14)</f>
        <v xml:space="preserve"> 6 АТ ОЩАДБАНК</v>
      </c>
      <c r="D33" s="9" t="str">
        <f>IF(OR(MID(A33,1,2)="ZZ",MID(A33,1,2)="YY"),"Інше",MID(A33,1,2))</f>
        <v>25</v>
      </c>
      <c r="E33" s="9" t="str">
        <f>MID(A33,19,200)</f>
        <v>Виробництво готових металевих виробів, крім машин і устатковання</v>
      </c>
      <c r="F33" s="11">
        <v>456342.67308</v>
      </c>
      <c r="G33" s="11">
        <v>456342.67308</v>
      </c>
      <c r="H33" s="11">
        <v>0</v>
      </c>
      <c r="I33" s="11">
        <v>333099.53223</v>
      </c>
      <c r="J33" s="11">
        <v>333099.53223</v>
      </c>
      <c r="K33" s="11">
        <v>0</v>
      </c>
      <c r="L33" s="11">
        <v>119049.27312</v>
      </c>
      <c r="M33" s="11">
        <v>119049.27312</v>
      </c>
      <c r="N33" s="11">
        <v>0</v>
      </c>
      <c r="O33" s="11">
        <v>4193.86773</v>
      </c>
      <c r="P33" s="11">
        <v>4193.86773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-12074.21527</v>
      </c>
      <c r="AB33" s="11">
        <v>-12074.21527</v>
      </c>
      <c r="AC33" s="11">
        <v>0</v>
      </c>
      <c r="AD33" s="11">
        <v>3798.66544</v>
      </c>
      <c r="AE33" s="11">
        <v>3798.66544</v>
      </c>
      <c r="AF33" s="11">
        <v>0</v>
      </c>
      <c r="AG33" s="11">
        <v>4081.73759</v>
      </c>
      <c r="AH33" s="11">
        <v>4081.73759</v>
      </c>
      <c r="AI33" s="11">
        <v>0</v>
      </c>
      <c r="AJ33" s="11">
        <v>4193.81224</v>
      </c>
      <c r="AK33" s="11">
        <v>4193.81224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</row>
    <row r="34" ht="24">
      <c r="A34" s="24" t="s">
        <v>87</v>
      </c>
      <c r="B34" s="10">
        <v>25</v>
      </c>
      <c r="C34" s="23" t="str">
        <f>MID(A34,4,14)</f>
        <v xml:space="preserve"> 6 АТ ОЩАДБАНК</v>
      </c>
      <c r="D34" s="9" t="str">
        <f>IF(OR(MID(A34,1,2)="ZZ",MID(A34,1,2)="YY"),"Інше",MID(A34,1,2))</f>
        <v>26</v>
      </c>
      <c r="E34" s="9" t="str">
        <f>MID(A34,19,200)</f>
        <v>Виробництво комп'ютерів, електронної та оптичної продукції</v>
      </c>
      <c r="F34" s="11">
        <v>2596010.42317</v>
      </c>
      <c r="G34" s="11">
        <v>2596010.42317</v>
      </c>
      <c r="H34" s="11">
        <v>0</v>
      </c>
      <c r="I34" s="11">
        <v>2596010.42317</v>
      </c>
      <c r="J34" s="11">
        <v>2596010.42317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-27369.31186</v>
      </c>
      <c r="AB34" s="11">
        <v>-27369.31186</v>
      </c>
      <c r="AC34" s="11">
        <v>0</v>
      </c>
      <c r="AD34" s="11">
        <v>27369.31186</v>
      </c>
      <c r="AE34" s="11">
        <v>27369.31186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</row>
    <row r="35" ht="24">
      <c r="A35" s="24" t="s">
        <v>86</v>
      </c>
      <c r="B35" s="10">
        <v>26</v>
      </c>
      <c r="C35" s="23" t="str">
        <f>MID(A35,4,14)</f>
        <v xml:space="preserve"> 6 АТ ОЩАДБАНК</v>
      </c>
      <c r="D35" s="9" t="str">
        <f>IF(OR(MID(A35,1,2)="ZZ",MID(A35,1,2)="YY"),"Інше",MID(A35,1,2))</f>
        <v>27</v>
      </c>
      <c r="E35" s="9" t="str">
        <f>MID(A35,19,200)</f>
        <v>Виробництво електричного устатковання</v>
      </c>
      <c r="F35" s="11">
        <v>169722.71583</v>
      </c>
      <c r="G35" s="11">
        <v>169722.71583</v>
      </c>
      <c r="H35" s="11">
        <v>0</v>
      </c>
      <c r="I35" s="11">
        <v>169656.64228</v>
      </c>
      <c r="J35" s="11">
        <v>169656.64228</v>
      </c>
      <c r="K35" s="11">
        <v>0</v>
      </c>
      <c r="L35" s="11">
        <v>0</v>
      </c>
      <c r="M35" s="11">
        <v>0</v>
      </c>
      <c r="N35" s="11">
        <v>0</v>
      </c>
      <c r="O35" s="11">
        <v>66.07355</v>
      </c>
      <c r="P35" s="11">
        <v>66.07355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-1989.86876</v>
      </c>
      <c r="AB35" s="11">
        <v>-1989.86876</v>
      </c>
      <c r="AC35" s="11">
        <v>0</v>
      </c>
      <c r="AD35" s="11">
        <v>1923.79521</v>
      </c>
      <c r="AE35" s="11">
        <v>1923.79521</v>
      </c>
      <c r="AF35" s="11">
        <v>0</v>
      </c>
      <c r="AG35" s="11">
        <v>0</v>
      </c>
      <c r="AH35" s="11">
        <v>0</v>
      </c>
      <c r="AI35" s="11">
        <v>0</v>
      </c>
      <c r="AJ35" s="11">
        <v>66.07355</v>
      </c>
      <c r="AK35" s="11">
        <v>66.07355</v>
      </c>
      <c r="AL35" s="11">
        <v>0</v>
      </c>
      <c r="AM35" s="11">
        <v>0</v>
      </c>
      <c r="AN35" s="11">
        <v>0</v>
      </c>
      <c r="AO35" s="11">
        <v>0</v>
      </c>
      <c r="AP35" s="11">
        <v>0</v>
      </c>
      <c r="AQ35" s="11">
        <v>0</v>
      </c>
      <c r="AR35" s="11">
        <v>0</v>
      </c>
      <c r="AS35" s="11">
        <v>0</v>
      </c>
      <c r="AT35" s="11">
        <v>0</v>
      </c>
      <c r="AU35" s="11">
        <v>0</v>
      </c>
    </row>
    <row r="36" ht="24">
      <c r="A36" s="24" t="s">
        <v>85</v>
      </c>
      <c r="B36" s="10">
        <v>27</v>
      </c>
      <c r="C36" s="23" t="str">
        <f>MID(A36,4,14)</f>
        <v xml:space="preserve"> 6 АТ ОЩАДБАНК</v>
      </c>
      <c r="D36" s="9" t="str">
        <f>IF(OR(MID(A36,1,2)="ZZ",MID(A36,1,2)="YY"),"Інше",MID(A36,1,2))</f>
        <v>28</v>
      </c>
      <c r="E36" s="9" t="str">
        <f>MID(A36,19,200)</f>
        <v>Виробництво машин і устатковання, н.в.і.у.</v>
      </c>
      <c r="F36" s="11">
        <v>473864.5892</v>
      </c>
      <c r="G36" s="11">
        <v>469243.47045</v>
      </c>
      <c r="H36" s="11">
        <v>4621.11875</v>
      </c>
      <c r="I36" s="11">
        <v>406199.9473</v>
      </c>
      <c r="J36" s="11">
        <v>406199.9473</v>
      </c>
      <c r="K36" s="11">
        <v>0</v>
      </c>
      <c r="L36" s="11">
        <v>6087.20796</v>
      </c>
      <c r="M36" s="11">
        <v>6087.20796</v>
      </c>
      <c r="N36" s="11">
        <v>0</v>
      </c>
      <c r="O36" s="11">
        <v>61577.43394</v>
      </c>
      <c r="P36" s="11">
        <v>56956.31519</v>
      </c>
      <c r="Q36" s="11">
        <v>4621.11875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0</v>
      </c>
      <c r="AA36" s="11">
        <v>-46990.80331</v>
      </c>
      <c r="AB36" s="11">
        <v>-46990.80331</v>
      </c>
      <c r="AC36" s="11">
        <v>0</v>
      </c>
      <c r="AD36" s="11">
        <v>2646.90221</v>
      </c>
      <c r="AE36" s="11">
        <v>2646.90221</v>
      </c>
      <c r="AF36" s="11">
        <v>0</v>
      </c>
      <c r="AG36" s="11">
        <v>1984.48525</v>
      </c>
      <c r="AH36" s="11">
        <v>1984.48525</v>
      </c>
      <c r="AI36" s="11">
        <v>0</v>
      </c>
      <c r="AJ36" s="11">
        <v>42359.41585</v>
      </c>
      <c r="AK36" s="11">
        <v>42359.41585</v>
      </c>
      <c r="AL36" s="11">
        <v>0</v>
      </c>
      <c r="AM36" s="11">
        <v>0</v>
      </c>
      <c r="AN36" s="11">
        <v>0</v>
      </c>
      <c r="AO36" s="11">
        <v>0</v>
      </c>
      <c r="AP36" s="11">
        <v>0</v>
      </c>
      <c r="AQ36" s="11">
        <v>0</v>
      </c>
      <c r="AR36" s="11">
        <v>0</v>
      </c>
      <c r="AS36" s="11">
        <v>0</v>
      </c>
      <c r="AT36" s="11">
        <v>0</v>
      </c>
      <c r="AU36" s="11">
        <v>0</v>
      </c>
    </row>
    <row r="37" ht="24">
      <c r="A37" s="24" t="s">
        <v>84</v>
      </c>
      <c r="B37" s="10">
        <v>28</v>
      </c>
      <c r="C37" s="23" t="str">
        <f>MID(A37,4,14)</f>
        <v xml:space="preserve"> 6 АТ ОЩАДБАНК</v>
      </c>
      <c r="D37" s="9" t="str">
        <f>IF(OR(MID(A37,1,2)="ZZ",MID(A37,1,2)="YY"),"Інше",MID(A37,1,2))</f>
        <v>29</v>
      </c>
      <c r="E37" s="9" t="str">
        <f>MID(A37,19,200)</f>
        <v>Виробництво автотранспортних засобів, причепів і напівпричепів</v>
      </c>
      <c r="F37" s="11">
        <v>2761719.7</v>
      </c>
      <c r="G37" s="11">
        <v>2761719.7</v>
      </c>
      <c r="H37" s="11">
        <v>0</v>
      </c>
      <c r="I37" s="11">
        <v>2761719.7</v>
      </c>
      <c r="J37" s="11">
        <v>2761719.7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1">
        <v>0</v>
      </c>
      <c r="AA37" s="11">
        <v>-34189.52011</v>
      </c>
      <c r="AB37" s="11">
        <v>-34189.52011</v>
      </c>
      <c r="AC37" s="11">
        <v>0</v>
      </c>
      <c r="AD37" s="11">
        <v>34189.52011</v>
      </c>
      <c r="AE37" s="11">
        <v>34189.52011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</row>
    <row r="38" ht="24">
      <c r="A38" s="24" t="s">
        <v>83</v>
      </c>
      <c r="B38" s="10">
        <v>29</v>
      </c>
      <c r="C38" s="23" t="str">
        <f>MID(A38,4,14)</f>
        <v xml:space="preserve"> 6 АТ ОЩАДБАНК</v>
      </c>
      <c r="D38" s="9" t="str">
        <f>IF(OR(MID(A38,1,2)="ZZ",MID(A38,1,2)="YY"),"Інше",MID(A38,1,2))</f>
        <v>30</v>
      </c>
      <c r="E38" s="9" t="str">
        <f>MID(A38,19,200)</f>
        <v>Виробництво інших транспортних засобів</v>
      </c>
      <c r="F38" s="11">
        <v>1088449.88224</v>
      </c>
      <c r="G38" s="11">
        <v>1088449.88224</v>
      </c>
      <c r="H38" s="11">
        <v>0</v>
      </c>
      <c r="I38" s="11">
        <v>1069779.88427</v>
      </c>
      <c r="J38" s="11">
        <v>1069779.88427</v>
      </c>
      <c r="K38" s="11">
        <v>0</v>
      </c>
      <c r="L38" s="11">
        <v>17504.51841</v>
      </c>
      <c r="M38" s="11">
        <v>17504.51841</v>
      </c>
      <c r="N38" s="11">
        <v>0</v>
      </c>
      <c r="O38" s="11">
        <v>1165.47956</v>
      </c>
      <c r="P38" s="11">
        <v>1165.47956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-18412.11806</v>
      </c>
      <c r="AB38" s="11">
        <v>-18412.11806</v>
      </c>
      <c r="AC38" s="11">
        <v>0</v>
      </c>
      <c r="AD38" s="11">
        <v>15942.43127</v>
      </c>
      <c r="AE38" s="11">
        <v>15942.43127</v>
      </c>
      <c r="AF38" s="11">
        <v>0</v>
      </c>
      <c r="AG38" s="11">
        <v>1304.20723</v>
      </c>
      <c r="AH38" s="11">
        <v>1304.20723</v>
      </c>
      <c r="AI38" s="11">
        <v>0</v>
      </c>
      <c r="AJ38" s="11">
        <v>1165.47956</v>
      </c>
      <c r="AK38" s="11">
        <v>1165.47956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0</v>
      </c>
      <c r="AU38" s="11">
        <v>0</v>
      </c>
    </row>
    <row r="39" ht="24">
      <c r="A39" s="24" t="s">
        <v>82</v>
      </c>
      <c r="B39" s="10">
        <v>30</v>
      </c>
      <c r="C39" s="23" t="str">
        <f>MID(A39,4,14)</f>
        <v xml:space="preserve"> 6 АТ ОЩАДБАНК</v>
      </c>
      <c r="D39" s="9" t="str">
        <f>IF(OR(MID(A39,1,2)="ZZ",MID(A39,1,2)="YY"),"Інше",MID(A39,1,2))</f>
        <v>31</v>
      </c>
      <c r="E39" s="9" t="str">
        <f>MID(A39,19,200)</f>
        <v>Виробництво меблів</v>
      </c>
      <c r="F39" s="11">
        <v>263281.5342</v>
      </c>
      <c r="G39" s="11">
        <v>263281.5342</v>
      </c>
      <c r="H39" s="11">
        <v>0</v>
      </c>
      <c r="I39" s="11">
        <v>257000.68227</v>
      </c>
      <c r="J39" s="11">
        <v>257000.68227</v>
      </c>
      <c r="K39" s="11">
        <v>0</v>
      </c>
      <c r="L39" s="11">
        <v>356.0901</v>
      </c>
      <c r="M39" s="11">
        <v>356.0901</v>
      </c>
      <c r="N39" s="11">
        <v>0</v>
      </c>
      <c r="O39" s="11">
        <v>5924.76183</v>
      </c>
      <c r="P39" s="11">
        <v>5924.76183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-7200.5363</v>
      </c>
      <c r="AB39" s="11">
        <v>-7200.5363</v>
      </c>
      <c r="AC39" s="11">
        <v>0</v>
      </c>
      <c r="AD39" s="11">
        <v>2686.713</v>
      </c>
      <c r="AE39" s="11">
        <v>2686.713</v>
      </c>
      <c r="AF39" s="11">
        <v>0</v>
      </c>
      <c r="AG39" s="11">
        <v>2.98776</v>
      </c>
      <c r="AH39" s="11">
        <v>2.98776</v>
      </c>
      <c r="AI39" s="11">
        <v>0</v>
      </c>
      <c r="AJ39" s="11">
        <v>4510.83554</v>
      </c>
      <c r="AK39" s="11">
        <v>4510.83554</v>
      </c>
      <c r="AL39" s="11">
        <v>0</v>
      </c>
      <c r="AM39" s="11">
        <v>0</v>
      </c>
      <c r="AN39" s="11">
        <v>0</v>
      </c>
      <c r="AO39" s="11">
        <v>0</v>
      </c>
      <c r="AP39" s="11">
        <v>0</v>
      </c>
      <c r="AQ39" s="11">
        <v>0</v>
      </c>
      <c r="AR39" s="11">
        <v>0</v>
      </c>
      <c r="AS39" s="11">
        <v>0</v>
      </c>
      <c r="AT39" s="11">
        <v>0</v>
      </c>
      <c r="AU39" s="11">
        <v>0</v>
      </c>
    </row>
    <row r="40" ht="24">
      <c r="A40" s="24" t="s">
        <v>81</v>
      </c>
      <c r="B40" s="10">
        <v>31</v>
      </c>
      <c r="C40" s="23" t="str">
        <f>MID(A40,4,14)</f>
        <v xml:space="preserve"> 6 АТ ОЩАДБАНК</v>
      </c>
      <c r="D40" s="9" t="str">
        <f>IF(OR(MID(A40,1,2)="ZZ",MID(A40,1,2)="YY"),"Інше",MID(A40,1,2))</f>
        <v>32</v>
      </c>
      <c r="E40" s="9" t="str">
        <f>MID(A40,19,200)</f>
        <v>Виробництво іншої продукції</v>
      </c>
      <c r="F40" s="11">
        <v>48385.04369</v>
      </c>
      <c r="G40" s="11">
        <v>48385.04369</v>
      </c>
      <c r="H40" s="11">
        <v>0</v>
      </c>
      <c r="I40" s="11">
        <v>47057.30987</v>
      </c>
      <c r="J40" s="11">
        <v>47057.30987</v>
      </c>
      <c r="K40" s="11">
        <v>0</v>
      </c>
      <c r="L40" s="11">
        <v>0</v>
      </c>
      <c r="M40" s="11">
        <v>0</v>
      </c>
      <c r="N40" s="11">
        <v>0</v>
      </c>
      <c r="O40" s="11">
        <v>1327.73382</v>
      </c>
      <c r="P40" s="11">
        <v>1327.73382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-1096.57805</v>
      </c>
      <c r="AB40" s="11">
        <v>-1096.57805</v>
      </c>
      <c r="AC40" s="11">
        <v>0</v>
      </c>
      <c r="AD40" s="11">
        <v>560.93799</v>
      </c>
      <c r="AE40" s="11">
        <v>560.93799</v>
      </c>
      <c r="AF40" s="11">
        <v>0</v>
      </c>
      <c r="AG40" s="11">
        <v>0</v>
      </c>
      <c r="AH40" s="11">
        <v>0</v>
      </c>
      <c r="AI40" s="11">
        <v>0</v>
      </c>
      <c r="AJ40" s="11">
        <v>535.64006</v>
      </c>
      <c r="AK40" s="11">
        <v>535.64006</v>
      </c>
      <c r="AL40" s="11">
        <v>0</v>
      </c>
      <c r="AM40" s="11">
        <v>0</v>
      </c>
      <c r="AN40" s="11">
        <v>0</v>
      </c>
      <c r="AO40" s="11">
        <v>0</v>
      </c>
      <c r="AP40" s="11">
        <v>0</v>
      </c>
      <c r="AQ40" s="11">
        <v>0</v>
      </c>
      <c r="AR40" s="11">
        <v>0</v>
      </c>
      <c r="AS40" s="11">
        <v>0</v>
      </c>
      <c r="AT40" s="11">
        <v>0</v>
      </c>
      <c r="AU40" s="11">
        <v>0</v>
      </c>
    </row>
    <row r="41" ht="24">
      <c r="A41" s="24" t="s">
        <v>80</v>
      </c>
      <c r="B41" s="10">
        <v>32</v>
      </c>
      <c r="C41" s="23" t="str">
        <f>MID(A41,4,14)</f>
        <v xml:space="preserve"> 6 АТ ОЩАДБАНК</v>
      </c>
      <c r="D41" s="9" t="str">
        <f>IF(OR(MID(A41,1,2)="ZZ",MID(A41,1,2)="YY"),"Інше",MID(A41,1,2))</f>
        <v>33</v>
      </c>
      <c r="E41" s="9" t="str">
        <f>MID(A41,19,200)</f>
        <v>Ремонт і монтаж машин і устатковання</v>
      </c>
      <c r="F41" s="11">
        <v>94628.7778</v>
      </c>
      <c r="G41" s="11">
        <v>94628.7778</v>
      </c>
      <c r="H41" s="11">
        <v>0</v>
      </c>
      <c r="I41" s="11">
        <v>87519.73274</v>
      </c>
      <c r="J41" s="11">
        <v>87519.73274</v>
      </c>
      <c r="K41" s="11">
        <v>0</v>
      </c>
      <c r="L41" s="11">
        <v>0</v>
      </c>
      <c r="M41" s="11">
        <v>0</v>
      </c>
      <c r="N41" s="11">
        <v>0</v>
      </c>
      <c r="O41" s="11">
        <v>7109.04506</v>
      </c>
      <c r="P41" s="11">
        <v>7109.04506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-9235.89692</v>
      </c>
      <c r="AB41" s="11">
        <v>-9235.89692</v>
      </c>
      <c r="AC41" s="11">
        <v>0</v>
      </c>
      <c r="AD41" s="11">
        <v>2417.50647</v>
      </c>
      <c r="AE41" s="11">
        <v>2417.50647</v>
      </c>
      <c r="AF41" s="11">
        <v>0</v>
      </c>
      <c r="AG41" s="11">
        <v>0</v>
      </c>
      <c r="AH41" s="11">
        <v>0</v>
      </c>
      <c r="AI41" s="11">
        <v>0</v>
      </c>
      <c r="AJ41" s="11">
        <v>6818.39045</v>
      </c>
      <c r="AK41" s="11">
        <v>6818.39045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0</v>
      </c>
      <c r="AT41" s="11">
        <v>0</v>
      </c>
      <c r="AU41" s="11">
        <v>0</v>
      </c>
    </row>
    <row r="42" ht="24">
      <c r="A42" s="24" t="s">
        <v>79</v>
      </c>
      <c r="B42" s="10">
        <v>33</v>
      </c>
      <c r="C42" s="23" t="str">
        <f>MID(A42,4,14)</f>
        <v xml:space="preserve"> 6 АТ ОЩАДБАНК</v>
      </c>
      <c r="D42" s="9" t="str">
        <f>IF(OR(MID(A42,1,2)="ZZ",MID(A42,1,2)="YY"),"Інше",MID(A42,1,2))</f>
        <v>35</v>
      </c>
      <c r="E42" s="9" t="str">
        <f>MID(A42,19,200)</f>
        <v>Постачання електроенергії, газу, пари та кондиційованого повітря</v>
      </c>
      <c r="F42" s="11">
        <v>21225460.60243</v>
      </c>
      <c r="G42" s="11">
        <v>6974394.32255</v>
      </c>
      <c r="H42" s="11">
        <v>14251066.27988</v>
      </c>
      <c r="I42" s="11">
        <v>5326456.6926</v>
      </c>
      <c r="J42" s="11">
        <v>2284166.9017</v>
      </c>
      <c r="K42" s="11">
        <v>3042289.7909</v>
      </c>
      <c r="L42" s="11">
        <v>13686639.87823</v>
      </c>
      <c r="M42" s="11">
        <v>4680023.92234</v>
      </c>
      <c r="N42" s="11">
        <v>9006615.95589</v>
      </c>
      <c r="O42" s="11">
        <v>2212364.0316</v>
      </c>
      <c r="P42" s="11">
        <v>10203.49851</v>
      </c>
      <c r="Q42" s="11">
        <v>2202160.53309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-3988325.02569</v>
      </c>
      <c r="AB42" s="11">
        <v>-132135.10504</v>
      </c>
      <c r="AC42" s="11">
        <v>-3856189.92065</v>
      </c>
      <c r="AD42" s="11">
        <v>101937.26202</v>
      </c>
      <c r="AE42" s="11">
        <v>49627.59766</v>
      </c>
      <c r="AF42" s="11">
        <v>52309.66436</v>
      </c>
      <c r="AG42" s="11">
        <v>1765718.89347</v>
      </c>
      <c r="AH42" s="11">
        <v>72304.03881</v>
      </c>
      <c r="AI42" s="11">
        <v>1693414.85466</v>
      </c>
      <c r="AJ42" s="11">
        <v>2120668.8702</v>
      </c>
      <c r="AK42" s="11">
        <v>10203.46857</v>
      </c>
      <c r="AL42" s="11">
        <v>2110465.40163</v>
      </c>
      <c r="AM42" s="11">
        <v>0</v>
      </c>
      <c r="AN42" s="11">
        <v>0</v>
      </c>
      <c r="AO42" s="11">
        <v>0</v>
      </c>
      <c r="AP42" s="11">
        <v>0</v>
      </c>
      <c r="AQ42" s="11">
        <v>0</v>
      </c>
      <c r="AR42" s="11">
        <v>0</v>
      </c>
      <c r="AS42" s="11">
        <v>0</v>
      </c>
      <c r="AT42" s="11">
        <v>0</v>
      </c>
      <c r="AU42" s="11">
        <v>0</v>
      </c>
    </row>
    <row r="43" ht="24">
      <c r="A43" s="24" t="s">
        <v>78</v>
      </c>
      <c r="B43" s="10">
        <v>34</v>
      </c>
      <c r="C43" s="23" t="str">
        <f>MID(A43,4,14)</f>
        <v xml:space="preserve"> 6 АТ ОЩАДБАНК</v>
      </c>
      <c r="D43" s="9" t="str">
        <f>IF(OR(MID(A43,1,2)="ZZ",MID(A43,1,2)="YY"),"Інше",MID(A43,1,2))</f>
        <v>36</v>
      </c>
      <c r="E43" s="9" t="str">
        <f>MID(A43,19,200)</f>
        <v>Забір, очищення та постачання води</v>
      </c>
      <c r="F43" s="11">
        <v>10491.4678</v>
      </c>
      <c r="G43" s="11">
        <v>10491.4678</v>
      </c>
      <c r="H43" s="11">
        <v>0</v>
      </c>
      <c r="I43" s="11">
        <v>10491.4678</v>
      </c>
      <c r="J43" s="11">
        <v>10491.4678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0</v>
      </c>
      <c r="Y43" s="11">
        <v>0</v>
      </c>
      <c r="Z43" s="11">
        <v>0</v>
      </c>
      <c r="AA43" s="11">
        <v>-170.50996</v>
      </c>
      <c r="AB43" s="11">
        <v>-170.50996</v>
      </c>
      <c r="AC43" s="11">
        <v>0</v>
      </c>
      <c r="AD43" s="11">
        <v>170.50996</v>
      </c>
      <c r="AE43" s="11">
        <v>170.50996</v>
      </c>
      <c r="AF43" s="11">
        <v>0</v>
      </c>
      <c r="AG43" s="11">
        <v>0</v>
      </c>
      <c r="AH43" s="11">
        <v>0</v>
      </c>
      <c r="AI43" s="11">
        <v>0</v>
      </c>
      <c r="AJ43" s="11">
        <v>0</v>
      </c>
      <c r="AK43" s="11">
        <v>0</v>
      </c>
      <c r="AL43" s="11">
        <v>0</v>
      </c>
      <c r="AM43" s="11">
        <v>0</v>
      </c>
      <c r="AN43" s="11">
        <v>0</v>
      </c>
      <c r="AO43" s="11">
        <v>0</v>
      </c>
      <c r="AP43" s="11">
        <v>0</v>
      </c>
      <c r="AQ43" s="11">
        <v>0</v>
      </c>
      <c r="AR43" s="11">
        <v>0</v>
      </c>
      <c r="AS43" s="11">
        <v>0</v>
      </c>
      <c r="AT43" s="11">
        <v>0</v>
      </c>
      <c r="AU43" s="11">
        <v>0</v>
      </c>
    </row>
    <row r="44" ht="24">
      <c r="A44" s="24" t="s">
        <v>77</v>
      </c>
      <c r="B44" s="10">
        <v>35</v>
      </c>
      <c r="C44" s="23" t="str">
        <f>MID(A44,4,14)</f>
        <v xml:space="preserve"> 6 АТ ОЩАДБАНК</v>
      </c>
      <c r="D44" s="9" t="str">
        <f>IF(OR(MID(A44,1,2)="ZZ",MID(A44,1,2)="YY"),"Інше",MID(A44,1,2))</f>
        <v>37</v>
      </c>
      <c r="E44" s="9" t="str">
        <f>MID(A44,19,200)</f>
        <v>Каналізація, відведення й очищення стічних вод</v>
      </c>
      <c r="F44" s="11">
        <v>2168.88796</v>
      </c>
      <c r="G44" s="11">
        <v>2168.88796</v>
      </c>
      <c r="H44" s="11">
        <v>0</v>
      </c>
      <c r="I44" s="11">
        <v>2168.88796</v>
      </c>
      <c r="J44" s="11">
        <v>2168.88796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-75.51418</v>
      </c>
      <c r="AB44" s="11">
        <v>-75.51418</v>
      </c>
      <c r="AC44" s="11">
        <v>0</v>
      </c>
      <c r="AD44" s="11">
        <v>75.51418</v>
      </c>
      <c r="AE44" s="11">
        <v>75.51418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</row>
    <row r="45" ht="24">
      <c r="A45" s="24" t="s">
        <v>76</v>
      </c>
      <c r="B45" s="10">
        <v>36</v>
      </c>
      <c r="C45" s="23" t="str">
        <f>MID(A45,4,14)</f>
        <v xml:space="preserve"> 6 АТ ОЩАДБАНК</v>
      </c>
      <c r="D45" s="9" t="str">
        <f>IF(OR(MID(A45,1,2)="ZZ",MID(A45,1,2)="YY"),"Інше",MID(A45,1,2))</f>
        <v>38</v>
      </c>
      <c r="E45" s="9" t="str">
        <f>MID(A45,19,200)</f>
        <v>Збирання, оброблення й видалення відходів; відновлення матеріалів</v>
      </c>
      <c r="F45" s="11">
        <v>9501.71566</v>
      </c>
      <c r="G45" s="11">
        <v>9501.71566</v>
      </c>
      <c r="H45" s="11">
        <v>0</v>
      </c>
      <c r="I45" s="11">
        <v>8270.00882</v>
      </c>
      <c r="J45" s="11">
        <v>8270.00882</v>
      </c>
      <c r="K45" s="11">
        <v>0</v>
      </c>
      <c r="L45" s="11">
        <v>0</v>
      </c>
      <c r="M45" s="11">
        <v>0</v>
      </c>
      <c r="N45" s="11">
        <v>0</v>
      </c>
      <c r="O45" s="11">
        <v>1231.70684</v>
      </c>
      <c r="P45" s="11">
        <v>1231.70684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0</v>
      </c>
      <c r="Y45" s="11">
        <v>0</v>
      </c>
      <c r="Z45" s="11">
        <v>0</v>
      </c>
      <c r="AA45" s="11">
        <v>-1299.90374</v>
      </c>
      <c r="AB45" s="11">
        <v>-1299.90374</v>
      </c>
      <c r="AC45" s="11">
        <v>0</v>
      </c>
      <c r="AD45" s="11">
        <v>68.19926</v>
      </c>
      <c r="AE45" s="11">
        <v>68.19926</v>
      </c>
      <c r="AF45" s="11">
        <v>0</v>
      </c>
      <c r="AG45" s="11">
        <v>0</v>
      </c>
      <c r="AH45" s="11">
        <v>0</v>
      </c>
      <c r="AI45" s="11">
        <v>0</v>
      </c>
      <c r="AJ45" s="11">
        <v>1231.70448</v>
      </c>
      <c r="AK45" s="11">
        <v>1231.70448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>
        <v>0</v>
      </c>
      <c r="AS45" s="11">
        <v>0</v>
      </c>
      <c r="AT45" s="11">
        <v>0</v>
      </c>
      <c r="AU45" s="11">
        <v>0</v>
      </c>
    </row>
    <row r="46" ht="24">
      <c r="A46" s="24" t="s">
        <v>75</v>
      </c>
      <c r="B46" s="10">
        <v>37</v>
      </c>
      <c r="C46" s="23" t="str">
        <f>MID(A46,4,14)</f>
        <v xml:space="preserve"> 6 АТ ОЩАДБАНК</v>
      </c>
      <c r="D46" s="9" t="str">
        <f>IF(OR(MID(A46,1,2)="ZZ",MID(A46,1,2)="YY"),"Інше",MID(A46,1,2))</f>
        <v>39</v>
      </c>
      <c r="E46" s="9" t="str">
        <f>MID(A46,19,200)</f>
        <v>Інша діяльність щодо поводження з відходами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</row>
    <row r="47" ht="24">
      <c r="A47" s="24" t="s">
        <v>74</v>
      </c>
      <c r="B47" s="10">
        <v>38</v>
      </c>
      <c r="C47" s="23" t="str">
        <f>MID(A47,4,14)</f>
        <v xml:space="preserve"> 6 АТ ОЩАДБАНК</v>
      </c>
      <c r="D47" s="9" t="str">
        <f>IF(OR(MID(A47,1,2)="ZZ",MID(A47,1,2)="YY"),"Інше",MID(A47,1,2))</f>
        <v>41</v>
      </c>
      <c r="E47" s="9" t="str">
        <f>MID(A47,19,200)</f>
        <v>Будівництво будівель</v>
      </c>
      <c r="F47" s="11">
        <v>563099.57035</v>
      </c>
      <c r="G47" s="11">
        <v>563099.57035</v>
      </c>
      <c r="H47" s="11">
        <v>0</v>
      </c>
      <c r="I47" s="11">
        <v>244258.53798</v>
      </c>
      <c r="J47" s="11">
        <v>244258.53798</v>
      </c>
      <c r="K47" s="11">
        <v>0</v>
      </c>
      <c r="L47" s="11">
        <v>0</v>
      </c>
      <c r="M47" s="11">
        <v>0</v>
      </c>
      <c r="N47" s="11">
        <v>0</v>
      </c>
      <c r="O47" s="11">
        <v>318841.03237</v>
      </c>
      <c r="P47" s="11">
        <v>318841.03237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-323926.37999</v>
      </c>
      <c r="AB47" s="11">
        <v>-323926.37999</v>
      </c>
      <c r="AC47" s="11">
        <v>0</v>
      </c>
      <c r="AD47" s="11">
        <v>6044.03688</v>
      </c>
      <c r="AE47" s="11">
        <v>6044.03688</v>
      </c>
      <c r="AF47" s="11">
        <v>0</v>
      </c>
      <c r="AG47" s="11">
        <v>0</v>
      </c>
      <c r="AH47" s="11">
        <v>0</v>
      </c>
      <c r="AI47" s="11">
        <v>0</v>
      </c>
      <c r="AJ47" s="11">
        <v>317882.34311</v>
      </c>
      <c r="AK47" s="11">
        <v>317882.34311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</row>
    <row r="48" ht="24">
      <c r="A48" s="24" t="s">
        <v>73</v>
      </c>
      <c r="B48" s="10">
        <v>39</v>
      </c>
      <c r="C48" s="23" t="str">
        <f>MID(A48,4,14)</f>
        <v xml:space="preserve"> 6 АТ ОЩАДБАНК</v>
      </c>
      <c r="D48" s="9" t="str">
        <f>IF(OR(MID(A48,1,2)="ZZ",MID(A48,1,2)="YY"),"Інше",MID(A48,1,2))</f>
        <v>42</v>
      </c>
      <c r="E48" s="9" t="str">
        <f>MID(A48,19,200)</f>
        <v>Будівництво споруд</v>
      </c>
      <c r="F48" s="11">
        <v>34957.55584</v>
      </c>
      <c r="G48" s="11">
        <v>34957.55584</v>
      </c>
      <c r="H48" s="11">
        <v>0</v>
      </c>
      <c r="I48" s="11">
        <v>31502.69959</v>
      </c>
      <c r="J48" s="11">
        <v>31502.69959</v>
      </c>
      <c r="K48" s="11">
        <v>0</v>
      </c>
      <c r="L48" s="11">
        <v>0</v>
      </c>
      <c r="M48" s="11">
        <v>0</v>
      </c>
      <c r="N48" s="11">
        <v>0</v>
      </c>
      <c r="O48" s="11">
        <v>3454.85625</v>
      </c>
      <c r="P48" s="11">
        <v>3454.85625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-3885.30381</v>
      </c>
      <c r="AB48" s="11">
        <v>-3885.30381</v>
      </c>
      <c r="AC48" s="11">
        <v>0</v>
      </c>
      <c r="AD48" s="11">
        <v>430.44756</v>
      </c>
      <c r="AE48" s="11">
        <v>430.44756</v>
      </c>
      <c r="AF48" s="11">
        <v>0</v>
      </c>
      <c r="AG48" s="11">
        <v>0</v>
      </c>
      <c r="AH48" s="11">
        <v>0</v>
      </c>
      <c r="AI48" s="11">
        <v>0</v>
      </c>
      <c r="AJ48" s="11">
        <v>3454.85625</v>
      </c>
      <c r="AK48" s="11">
        <v>3454.85625</v>
      </c>
      <c r="AL48" s="11">
        <v>0</v>
      </c>
      <c r="AM48" s="11">
        <v>0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</row>
    <row r="49" ht="24">
      <c r="A49" s="24" t="s">
        <v>72</v>
      </c>
      <c r="B49" s="10">
        <v>40</v>
      </c>
      <c r="C49" s="23" t="str">
        <f>MID(A49,4,14)</f>
        <v xml:space="preserve"> 6 АТ ОЩАДБАНК</v>
      </c>
      <c r="D49" s="9" t="str">
        <f>IF(OR(MID(A49,1,2)="ZZ",MID(A49,1,2)="YY"),"Інше",MID(A49,1,2))</f>
        <v>43</v>
      </c>
      <c r="E49" s="9" t="str">
        <f>MID(A49,19,200)</f>
        <v>Спеціалізовані будівельні роботи</v>
      </c>
      <c r="F49" s="11">
        <v>284330.35048</v>
      </c>
      <c r="G49" s="11">
        <v>284330.35048</v>
      </c>
      <c r="H49" s="11">
        <v>0</v>
      </c>
      <c r="I49" s="11">
        <v>271710.89421</v>
      </c>
      <c r="J49" s="11">
        <v>271710.89421</v>
      </c>
      <c r="K49" s="11">
        <v>0</v>
      </c>
      <c r="L49" s="11">
        <v>0</v>
      </c>
      <c r="M49" s="11">
        <v>0</v>
      </c>
      <c r="N49" s="11">
        <v>0</v>
      </c>
      <c r="O49" s="11">
        <v>12619.45627</v>
      </c>
      <c r="P49" s="11">
        <v>12619.45627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-14371.68776</v>
      </c>
      <c r="AB49" s="11">
        <v>-14371.68776</v>
      </c>
      <c r="AC49" s="11">
        <v>0</v>
      </c>
      <c r="AD49" s="11">
        <v>3314.83696</v>
      </c>
      <c r="AE49" s="11">
        <v>3314.83696</v>
      </c>
      <c r="AF49" s="11">
        <v>0</v>
      </c>
      <c r="AG49" s="11">
        <v>0</v>
      </c>
      <c r="AH49" s="11">
        <v>0</v>
      </c>
      <c r="AI49" s="11">
        <v>0</v>
      </c>
      <c r="AJ49" s="11">
        <v>11056.8508</v>
      </c>
      <c r="AK49" s="11">
        <v>11056.8508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</row>
    <row r="50" ht="24">
      <c r="A50" s="24" t="s">
        <v>71</v>
      </c>
      <c r="B50" s="10">
        <v>41</v>
      </c>
      <c r="C50" s="23" t="str">
        <f>MID(A50,4,14)</f>
        <v xml:space="preserve"> 6 АТ ОЩАДБАНК</v>
      </c>
      <c r="D50" s="9" t="str">
        <f>IF(OR(MID(A50,1,2)="ZZ",MID(A50,1,2)="YY"),"Інше",MID(A50,1,2))</f>
        <v>45</v>
      </c>
      <c r="E50" s="9" t="str">
        <f>MID(A50,19,200)</f>
        <v>Оптова та роздрібна торгівля автотранспортними засобами та мотоциклами, їх ремонт</v>
      </c>
      <c r="F50" s="11">
        <v>322787.12684</v>
      </c>
      <c r="G50" s="11">
        <v>322787.12684</v>
      </c>
      <c r="H50" s="11">
        <v>0</v>
      </c>
      <c r="I50" s="11">
        <v>252303.75628</v>
      </c>
      <c r="J50" s="11">
        <v>252303.75628</v>
      </c>
      <c r="K50" s="11">
        <v>0</v>
      </c>
      <c r="L50" s="11">
        <v>55795.35504</v>
      </c>
      <c r="M50" s="11">
        <v>55795.35504</v>
      </c>
      <c r="N50" s="11">
        <v>0</v>
      </c>
      <c r="O50" s="11">
        <v>10794.97575</v>
      </c>
      <c r="P50" s="11">
        <v>10794.97575</v>
      </c>
      <c r="Q50" s="11">
        <v>0</v>
      </c>
      <c r="R50" s="11">
        <v>3893.03977</v>
      </c>
      <c r="S50" s="11">
        <v>3893.03977</v>
      </c>
      <c r="T50" s="11">
        <v>0</v>
      </c>
      <c r="U50" s="11">
        <v>0</v>
      </c>
      <c r="V50" s="11">
        <v>0</v>
      </c>
      <c r="W50" s="11">
        <v>0</v>
      </c>
      <c r="X50" s="11">
        <v>0</v>
      </c>
      <c r="Y50" s="11">
        <v>0</v>
      </c>
      <c r="Z50" s="11">
        <v>0</v>
      </c>
      <c r="AA50" s="11">
        <v>-4224.04593</v>
      </c>
      <c r="AB50" s="11">
        <v>-4224.04593</v>
      </c>
      <c r="AC50" s="11">
        <v>0</v>
      </c>
      <c r="AD50" s="11">
        <v>1710.85978</v>
      </c>
      <c r="AE50" s="11">
        <v>1710.85978</v>
      </c>
      <c r="AF50" s="11">
        <v>0</v>
      </c>
      <c r="AG50" s="11">
        <v>197.50472</v>
      </c>
      <c r="AH50" s="11">
        <v>197.50472</v>
      </c>
      <c r="AI50" s="11">
        <v>0</v>
      </c>
      <c r="AJ50" s="11">
        <v>8923.09039</v>
      </c>
      <c r="AK50" s="11">
        <v>8923.09039</v>
      </c>
      <c r="AL50" s="11">
        <v>0</v>
      </c>
      <c r="AM50" s="11">
        <v>-6607.40896</v>
      </c>
      <c r="AN50" s="11">
        <v>-6607.40896</v>
      </c>
      <c r="AO50" s="11">
        <v>0</v>
      </c>
      <c r="AP50" s="11">
        <v>0</v>
      </c>
      <c r="AQ50" s="11">
        <v>0</v>
      </c>
      <c r="AR50" s="11">
        <v>0</v>
      </c>
      <c r="AS50" s="11">
        <v>0</v>
      </c>
      <c r="AT50" s="11">
        <v>0</v>
      </c>
      <c r="AU50" s="11">
        <v>0</v>
      </c>
    </row>
    <row r="51" ht="24">
      <c r="A51" s="24" t="s">
        <v>70</v>
      </c>
      <c r="B51" s="10">
        <v>42</v>
      </c>
      <c r="C51" s="23" t="str">
        <f>MID(A51,4,14)</f>
        <v xml:space="preserve"> 6 АТ ОЩАДБАНК</v>
      </c>
      <c r="D51" s="9" t="str">
        <f>IF(OR(MID(A51,1,2)="ZZ",MID(A51,1,2)="YY"),"Інше",MID(A51,1,2))</f>
        <v>46</v>
      </c>
      <c r="E51" s="9" t="str">
        <f>MID(A51,19,200)</f>
        <v>Оптова торгівля, крім торгівлі автотранспортними засобами та мотоциклами</v>
      </c>
      <c r="F51" s="11">
        <v>28804014.86456</v>
      </c>
      <c r="G51" s="11">
        <v>20358967.41912</v>
      </c>
      <c r="H51" s="11">
        <v>8445047.44544</v>
      </c>
      <c r="I51" s="11">
        <v>6366679.50675</v>
      </c>
      <c r="J51" s="11">
        <v>5107262.31548</v>
      </c>
      <c r="K51" s="11">
        <v>1259417.19127</v>
      </c>
      <c r="L51" s="11">
        <v>17863777.48865</v>
      </c>
      <c r="M51" s="11">
        <v>15094298.9656</v>
      </c>
      <c r="N51" s="11">
        <v>2769478.52305</v>
      </c>
      <c r="O51" s="11">
        <v>4573557.86916</v>
      </c>
      <c r="P51" s="11">
        <v>157406.13804</v>
      </c>
      <c r="Q51" s="11">
        <v>4416151.73112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-4531003.23565</v>
      </c>
      <c r="AB51" s="11">
        <v>-1562952.70647</v>
      </c>
      <c r="AC51" s="11">
        <v>-2968050.52918</v>
      </c>
      <c r="AD51" s="11">
        <v>107725.2614</v>
      </c>
      <c r="AE51" s="11">
        <v>53727.85334</v>
      </c>
      <c r="AF51" s="11">
        <v>53997.40806</v>
      </c>
      <c r="AG51" s="11">
        <v>1621975.53189</v>
      </c>
      <c r="AH51" s="11">
        <v>1368014.3515</v>
      </c>
      <c r="AI51" s="11">
        <v>253961.18039</v>
      </c>
      <c r="AJ51" s="11">
        <v>2801302.44236</v>
      </c>
      <c r="AK51" s="11">
        <v>141210.50163</v>
      </c>
      <c r="AL51" s="11">
        <v>2660091.94073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</row>
    <row r="52" ht="24">
      <c r="A52" s="24" t="s">
        <v>69</v>
      </c>
      <c r="B52" s="10">
        <v>43</v>
      </c>
      <c r="C52" s="23" t="str">
        <f>MID(A52,4,14)</f>
        <v xml:space="preserve"> 6 АТ ОЩАДБАНК</v>
      </c>
      <c r="D52" s="9" t="str">
        <f>IF(OR(MID(A52,1,2)="ZZ",MID(A52,1,2)="YY"),"Інше",MID(A52,1,2))</f>
        <v>47</v>
      </c>
      <c r="E52" s="9" t="str">
        <f>MID(A52,19,200)</f>
        <v>Роздрібна торгівля, крім торгівлі автотранспортними засобами та мотоциклами</v>
      </c>
      <c r="F52" s="11">
        <v>5672641.00101</v>
      </c>
      <c r="G52" s="11">
        <v>2551241.64351</v>
      </c>
      <c r="H52" s="11">
        <v>3121399.3575</v>
      </c>
      <c r="I52" s="11">
        <v>5404155.55293</v>
      </c>
      <c r="J52" s="11">
        <v>2282756.19543</v>
      </c>
      <c r="K52" s="11">
        <v>3121399.3575</v>
      </c>
      <c r="L52" s="11">
        <v>2322.81743</v>
      </c>
      <c r="M52" s="11">
        <v>2322.81743</v>
      </c>
      <c r="N52" s="11">
        <v>0</v>
      </c>
      <c r="O52" s="11">
        <v>133982.60932</v>
      </c>
      <c r="P52" s="11">
        <v>133982.60932</v>
      </c>
      <c r="Q52" s="11">
        <v>0</v>
      </c>
      <c r="R52" s="11">
        <v>132180.02133</v>
      </c>
      <c r="S52" s="11">
        <v>132180.02133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-288191.92486</v>
      </c>
      <c r="AB52" s="11">
        <v>-259187.47178</v>
      </c>
      <c r="AC52" s="11">
        <v>-29004.45308</v>
      </c>
      <c r="AD52" s="11">
        <v>47916.39476</v>
      </c>
      <c r="AE52" s="11">
        <v>18911.94168</v>
      </c>
      <c r="AF52" s="11">
        <v>29004.45308</v>
      </c>
      <c r="AG52" s="11">
        <v>24.912</v>
      </c>
      <c r="AH52" s="11">
        <v>24.912</v>
      </c>
      <c r="AI52" s="11">
        <v>0</v>
      </c>
      <c r="AJ52" s="11">
        <v>108070.59677</v>
      </c>
      <c r="AK52" s="11">
        <v>108070.59677</v>
      </c>
      <c r="AL52" s="11">
        <v>0</v>
      </c>
      <c r="AM52" s="11">
        <v>132180.02133</v>
      </c>
      <c r="AN52" s="11">
        <v>132180.02133</v>
      </c>
      <c r="AO52" s="11">
        <v>0</v>
      </c>
      <c r="AP52" s="11">
        <v>0</v>
      </c>
      <c r="AQ52" s="11">
        <v>0</v>
      </c>
      <c r="AR52" s="11">
        <v>0</v>
      </c>
      <c r="AS52" s="11">
        <v>0</v>
      </c>
      <c r="AT52" s="11">
        <v>0</v>
      </c>
      <c r="AU52" s="11">
        <v>0</v>
      </c>
    </row>
    <row r="53" ht="24">
      <c r="A53" s="24" t="s">
        <v>68</v>
      </c>
      <c r="B53" s="10">
        <v>44</v>
      </c>
      <c r="C53" s="23" t="str">
        <f>MID(A53,4,14)</f>
        <v xml:space="preserve"> 6 АТ ОЩАДБАНК</v>
      </c>
      <c r="D53" s="9" t="str">
        <f>IF(OR(MID(A53,1,2)="ZZ",MID(A53,1,2)="YY"),"Інше",MID(A53,1,2))</f>
        <v>49</v>
      </c>
      <c r="E53" s="9" t="str">
        <f>MID(A53,19,200)</f>
        <v>Наземний і трубопровідний транспорт</v>
      </c>
      <c r="F53" s="11">
        <v>525115.26215</v>
      </c>
      <c r="G53" s="11">
        <v>525115.26215</v>
      </c>
      <c r="H53" s="11">
        <v>0</v>
      </c>
      <c r="I53" s="11">
        <v>474150.57039</v>
      </c>
      <c r="J53" s="11">
        <v>474150.57039</v>
      </c>
      <c r="K53" s="11">
        <v>0</v>
      </c>
      <c r="L53" s="11">
        <v>14932.24653</v>
      </c>
      <c r="M53" s="11">
        <v>14932.24653</v>
      </c>
      <c r="N53" s="11">
        <v>0</v>
      </c>
      <c r="O53" s="11">
        <v>36032.44523</v>
      </c>
      <c r="P53" s="11">
        <v>36032.44523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0</v>
      </c>
      <c r="Y53" s="11">
        <v>0</v>
      </c>
      <c r="Z53" s="11">
        <v>0</v>
      </c>
      <c r="AA53" s="11">
        <v>-35085.46021</v>
      </c>
      <c r="AB53" s="11">
        <v>-35085.46021</v>
      </c>
      <c r="AC53" s="11">
        <v>0</v>
      </c>
      <c r="AD53" s="11">
        <v>4061.08256</v>
      </c>
      <c r="AE53" s="11">
        <v>4061.08256</v>
      </c>
      <c r="AF53" s="11">
        <v>0</v>
      </c>
      <c r="AG53" s="11">
        <v>2592.10575</v>
      </c>
      <c r="AH53" s="11">
        <v>2592.10575</v>
      </c>
      <c r="AI53" s="11">
        <v>0</v>
      </c>
      <c r="AJ53" s="11">
        <v>28432.2719</v>
      </c>
      <c r="AK53" s="11">
        <v>28432.2719</v>
      </c>
      <c r="AL53" s="11">
        <v>0</v>
      </c>
      <c r="AM53" s="11">
        <v>0</v>
      </c>
      <c r="AN53" s="11">
        <v>0</v>
      </c>
      <c r="AO53" s="11">
        <v>0</v>
      </c>
      <c r="AP53" s="11">
        <v>0</v>
      </c>
      <c r="AQ53" s="11">
        <v>0</v>
      </c>
      <c r="AR53" s="11">
        <v>0</v>
      </c>
      <c r="AS53" s="11">
        <v>0</v>
      </c>
      <c r="AT53" s="11">
        <v>0</v>
      </c>
      <c r="AU53" s="11">
        <v>0</v>
      </c>
    </row>
    <row r="54" ht="24">
      <c r="A54" s="24" t="s">
        <v>67</v>
      </c>
      <c r="B54" s="10">
        <v>45</v>
      </c>
      <c r="C54" s="23" t="str">
        <f>MID(A54,4,14)</f>
        <v xml:space="preserve"> 6 АТ ОЩАДБАНК</v>
      </c>
      <c r="D54" s="9" t="str">
        <f>IF(OR(MID(A54,1,2)="ZZ",MID(A54,1,2)="YY"),"Інше",MID(A54,1,2))</f>
        <v>50</v>
      </c>
      <c r="E54" s="9" t="str">
        <f>MID(A54,19,200)</f>
        <v>Водний транспорт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0</v>
      </c>
      <c r="AQ54" s="11">
        <v>0</v>
      </c>
      <c r="AR54" s="11">
        <v>0</v>
      </c>
      <c r="AS54" s="11">
        <v>0</v>
      </c>
      <c r="AT54" s="11">
        <v>0</v>
      </c>
      <c r="AU54" s="11">
        <v>0</v>
      </c>
    </row>
    <row r="55" ht="24">
      <c r="A55" s="24" t="s">
        <v>66</v>
      </c>
      <c r="B55" s="10">
        <v>46</v>
      </c>
      <c r="C55" s="23" t="str">
        <f>MID(A55,4,14)</f>
        <v xml:space="preserve"> 6 АТ ОЩАДБАНК</v>
      </c>
      <c r="D55" s="9" t="str">
        <f>IF(OR(MID(A55,1,2)="ZZ",MID(A55,1,2)="YY"),"Інше",MID(A55,1,2))</f>
        <v>51</v>
      </c>
      <c r="E55" s="9" t="str">
        <f>MID(A55,19,200)</f>
        <v>Авіаційний транспорт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  <c r="T55" s="11">
        <v>0</v>
      </c>
      <c r="U55" s="11">
        <v>0</v>
      </c>
      <c r="V55" s="11">
        <v>0</v>
      </c>
      <c r="W55" s="11">
        <v>0</v>
      </c>
      <c r="X55" s="11">
        <v>0</v>
      </c>
      <c r="Y55" s="11">
        <v>0</v>
      </c>
      <c r="Z55" s="11">
        <v>0</v>
      </c>
      <c r="AA55" s="11">
        <v>0</v>
      </c>
      <c r="AB55" s="11">
        <v>0</v>
      </c>
      <c r="AC55" s="11">
        <v>0</v>
      </c>
      <c r="AD55" s="11">
        <v>0</v>
      </c>
      <c r="AE55" s="11">
        <v>0</v>
      </c>
      <c r="AF55" s="11">
        <v>0</v>
      </c>
      <c r="AG55" s="11">
        <v>0</v>
      </c>
      <c r="AH55" s="11">
        <v>0</v>
      </c>
      <c r="AI55" s="11">
        <v>0</v>
      </c>
      <c r="AJ55" s="11">
        <v>0</v>
      </c>
      <c r="AK55" s="11">
        <v>0</v>
      </c>
      <c r="AL55" s="11">
        <v>0</v>
      </c>
      <c r="AM55" s="11">
        <v>0</v>
      </c>
      <c r="AN55" s="11">
        <v>0</v>
      </c>
      <c r="AO55" s="11">
        <v>0</v>
      </c>
      <c r="AP55" s="11">
        <v>0</v>
      </c>
      <c r="AQ55" s="11">
        <v>0</v>
      </c>
      <c r="AR55" s="11">
        <v>0</v>
      </c>
      <c r="AS55" s="11">
        <v>0</v>
      </c>
      <c r="AT55" s="11">
        <v>0</v>
      </c>
      <c r="AU55" s="11">
        <v>0</v>
      </c>
    </row>
    <row r="56" ht="24">
      <c r="A56" s="24" t="s">
        <v>65</v>
      </c>
      <c r="B56" s="10">
        <v>47</v>
      </c>
      <c r="C56" s="23" t="str">
        <f>MID(A56,4,14)</f>
        <v xml:space="preserve"> 6 АТ ОЩАДБАНК</v>
      </c>
      <c r="D56" s="9" t="str">
        <f>IF(OR(MID(A56,1,2)="ZZ",MID(A56,1,2)="YY"),"Інше",MID(A56,1,2))</f>
        <v>52</v>
      </c>
      <c r="E56" s="9" t="str">
        <f>MID(A56,19,200)</f>
        <v>Складське господарство та допоміжна діяльність у сфері транспорту</v>
      </c>
      <c r="F56" s="11">
        <v>80059.84259</v>
      </c>
      <c r="G56" s="11">
        <v>80057.0176</v>
      </c>
      <c r="H56" s="11">
        <v>2.82499</v>
      </c>
      <c r="I56" s="11">
        <v>75935.21076</v>
      </c>
      <c r="J56" s="11">
        <v>75932.38577</v>
      </c>
      <c r="K56" s="11">
        <v>2.82499</v>
      </c>
      <c r="L56" s="11">
        <v>2425.76366</v>
      </c>
      <c r="M56" s="11">
        <v>2425.76366</v>
      </c>
      <c r="N56" s="11">
        <v>0</v>
      </c>
      <c r="O56" s="11">
        <v>1698.86817</v>
      </c>
      <c r="P56" s="11">
        <v>1698.86817</v>
      </c>
      <c r="Q56" s="11">
        <v>0</v>
      </c>
      <c r="R56" s="11">
        <v>0</v>
      </c>
      <c r="S56" s="11">
        <v>0</v>
      </c>
      <c r="T56" s="11">
        <v>0</v>
      </c>
      <c r="U56" s="11">
        <v>0</v>
      </c>
      <c r="V56" s="11">
        <v>0</v>
      </c>
      <c r="W56" s="11">
        <v>0</v>
      </c>
      <c r="X56" s="11">
        <v>0</v>
      </c>
      <c r="Y56" s="11">
        <v>0</v>
      </c>
      <c r="Z56" s="11">
        <v>0</v>
      </c>
      <c r="AA56" s="11">
        <v>-3253.45848</v>
      </c>
      <c r="AB56" s="11">
        <v>-3253.45848</v>
      </c>
      <c r="AC56" s="11">
        <v>0</v>
      </c>
      <c r="AD56" s="11">
        <v>1457.41977</v>
      </c>
      <c r="AE56" s="11">
        <v>1457.41977</v>
      </c>
      <c r="AF56" s="11">
        <v>0</v>
      </c>
      <c r="AG56" s="11">
        <v>97.17275</v>
      </c>
      <c r="AH56" s="11">
        <v>97.17275</v>
      </c>
      <c r="AI56" s="11">
        <v>0</v>
      </c>
      <c r="AJ56" s="11">
        <v>1698.86596</v>
      </c>
      <c r="AK56" s="11">
        <v>1698.86596</v>
      </c>
      <c r="AL56" s="11">
        <v>0</v>
      </c>
      <c r="AM56" s="11">
        <v>0</v>
      </c>
      <c r="AN56" s="11">
        <v>0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</row>
    <row r="57" ht="24">
      <c r="A57" s="24" t="s">
        <v>64</v>
      </c>
      <c r="B57" s="10">
        <v>48</v>
      </c>
      <c r="C57" s="23" t="str">
        <f>MID(A57,4,14)</f>
        <v xml:space="preserve"> 6 АТ ОЩАДБАНК</v>
      </c>
      <c r="D57" s="9" t="str">
        <f>IF(OR(MID(A57,1,2)="ZZ",MID(A57,1,2)="YY"),"Інше",MID(A57,1,2))</f>
        <v>53</v>
      </c>
      <c r="E57" s="9" t="str">
        <f>MID(A57,19,200)</f>
        <v>Поштова та кур'єрська діяльність</v>
      </c>
      <c r="F57" s="11">
        <v>1140.46587</v>
      </c>
      <c r="G57" s="11">
        <v>1140.46587</v>
      </c>
      <c r="H57" s="11">
        <v>0</v>
      </c>
      <c r="I57" s="11">
        <v>1140.46587</v>
      </c>
      <c r="J57" s="11">
        <v>1140.46587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-15.2247</v>
      </c>
      <c r="AB57" s="11">
        <v>-15.2247</v>
      </c>
      <c r="AC57" s="11">
        <v>0</v>
      </c>
      <c r="AD57" s="11">
        <v>15.2247</v>
      </c>
      <c r="AE57" s="11">
        <v>15.2247</v>
      </c>
      <c r="AF57" s="11">
        <v>0</v>
      </c>
      <c r="AG57" s="11">
        <v>0</v>
      </c>
      <c r="AH57" s="11">
        <v>0</v>
      </c>
      <c r="AI57" s="11">
        <v>0</v>
      </c>
      <c r="AJ57" s="11">
        <v>0</v>
      </c>
      <c r="AK57" s="11">
        <v>0</v>
      </c>
      <c r="AL57" s="11">
        <v>0</v>
      </c>
      <c r="AM57" s="11">
        <v>0</v>
      </c>
      <c r="AN57" s="11">
        <v>0</v>
      </c>
      <c r="AO57" s="11">
        <v>0</v>
      </c>
      <c r="AP57" s="11">
        <v>0</v>
      </c>
      <c r="AQ57" s="11">
        <v>0</v>
      </c>
      <c r="AR57" s="11">
        <v>0</v>
      </c>
      <c r="AS57" s="11">
        <v>0</v>
      </c>
      <c r="AT57" s="11">
        <v>0</v>
      </c>
      <c r="AU57" s="11">
        <v>0</v>
      </c>
    </row>
    <row r="58" ht="24">
      <c r="A58" s="24" t="s">
        <v>63</v>
      </c>
      <c r="B58" s="10">
        <v>49</v>
      </c>
      <c r="C58" s="23" t="str">
        <f>MID(A58,4,14)</f>
        <v xml:space="preserve"> 6 АТ ОЩАДБАНК</v>
      </c>
      <c r="D58" s="9" t="str">
        <f>IF(OR(MID(A58,1,2)="ZZ",MID(A58,1,2)="YY"),"Інше",MID(A58,1,2))</f>
        <v>55</v>
      </c>
      <c r="E58" s="9" t="str">
        <f>MID(A58,19,200)</f>
        <v>Тимчасове розміщування</v>
      </c>
      <c r="F58" s="11">
        <v>70750.75197</v>
      </c>
      <c r="G58" s="11">
        <v>70750.75197</v>
      </c>
      <c r="H58" s="11">
        <v>0</v>
      </c>
      <c r="I58" s="11">
        <v>69258.13904</v>
      </c>
      <c r="J58" s="11">
        <v>69258.13904</v>
      </c>
      <c r="K58" s="11">
        <v>0</v>
      </c>
      <c r="L58" s="11">
        <v>0</v>
      </c>
      <c r="M58" s="11">
        <v>0</v>
      </c>
      <c r="N58" s="11">
        <v>0</v>
      </c>
      <c r="O58" s="11">
        <v>1492.61293</v>
      </c>
      <c r="P58" s="11">
        <v>1492.61293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-1016.4266</v>
      </c>
      <c r="AB58" s="11">
        <v>-1016.4266</v>
      </c>
      <c r="AC58" s="11">
        <v>0</v>
      </c>
      <c r="AD58" s="11">
        <v>418.03998</v>
      </c>
      <c r="AE58" s="11">
        <v>418.03998</v>
      </c>
      <c r="AF58" s="11">
        <v>0</v>
      </c>
      <c r="AG58" s="11">
        <v>0</v>
      </c>
      <c r="AH58" s="11">
        <v>0</v>
      </c>
      <c r="AI58" s="11">
        <v>0</v>
      </c>
      <c r="AJ58" s="11">
        <v>598.38662</v>
      </c>
      <c r="AK58" s="11">
        <v>598.38662</v>
      </c>
      <c r="AL58" s="11">
        <v>0</v>
      </c>
      <c r="AM58" s="11">
        <v>0</v>
      </c>
      <c r="AN58" s="11">
        <v>0</v>
      </c>
      <c r="AO58" s="11">
        <v>0</v>
      </c>
      <c r="AP58" s="11">
        <v>0</v>
      </c>
      <c r="AQ58" s="11">
        <v>0</v>
      </c>
      <c r="AR58" s="11">
        <v>0</v>
      </c>
      <c r="AS58" s="11">
        <v>0</v>
      </c>
      <c r="AT58" s="11">
        <v>0</v>
      </c>
      <c r="AU58" s="11">
        <v>0</v>
      </c>
    </row>
    <row r="59" ht="24">
      <c r="A59" s="24" t="s">
        <v>62</v>
      </c>
      <c r="B59" s="10">
        <v>50</v>
      </c>
      <c r="C59" s="23" t="str">
        <f>MID(A59,4,14)</f>
        <v xml:space="preserve"> 6 АТ ОЩАДБАНК</v>
      </c>
      <c r="D59" s="9" t="str">
        <f>IF(OR(MID(A59,1,2)="ZZ",MID(A59,1,2)="YY"),"Інше",MID(A59,1,2))</f>
        <v>56</v>
      </c>
      <c r="E59" s="9" t="str">
        <f>MID(A59,19,200)</f>
        <v>Діяльність із забезпечення стравами та напоями</v>
      </c>
      <c r="F59" s="11">
        <v>197319.43483</v>
      </c>
      <c r="G59" s="11">
        <v>197319.43483</v>
      </c>
      <c r="H59" s="11">
        <v>0</v>
      </c>
      <c r="I59" s="11">
        <v>185454.75341</v>
      </c>
      <c r="J59" s="11">
        <v>185454.75341</v>
      </c>
      <c r="K59" s="11">
        <v>0</v>
      </c>
      <c r="L59" s="11">
        <v>2.6665</v>
      </c>
      <c r="M59" s="11">
        <v>2.6665</v>
      </c>
      <c r="N59" s="11">
        <v>0</v>
      </c>
      <c r="O59" s="11">
        <v>11862.01492</v>
      </c>
      <c r="P59" s="11">
        <v>11862.01492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-9869.31044</v>
      </c>
      <c r="AB59" s="11">
        <v>-9869.31044</v>
      </c>
      <c r="AC59" s="11">
        <v>0</v>
      </c>
      <c r="AD59" s="11">
        <v>1399.17133</v>
      </c>
      <c r="AE59" s="11">
        <v>1399.17133</v>
      </c>
      <c r="AF59" s="11">
        <v>0</v>
      </c>
      <c r="AG59" s="11">
        <v>0.15652</v>
      </c>
      <c r="AH59" s="11">
        <v>0.15652</v>
      </c>
      <c r="AI59" s="11">
        <v>0</v>
      </c>
      <c r="AJ59" s="11">
        <v>8469.98259</v>
      </c>
      <c r="AK59" s="11">
        <v>8469.98259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</row>
    <row r="60" ht="24">
      <c r="A60" s="24" t="s">
        <v>61</v>
      </c>
      <c r="B60" s="10">
        <v>51</v>
      </c>
      <c r="C60" s="23" t="str">
        <f>MID(A60,4,14)</f>
        <v xml:space="preserve"> 6 АТ ОЩАДБАНК</v>
      </c>
      <c r="D60" s="9" t="str">
        <f>IF(OR(MID(A60,1,2)="ZZ",MID(A60,1,2)="YY"),"Інше",MID(A60,1,2))</f>
        <v>58</v>
      </c>
      <c r="E60" s="9" t="str">
        <f>MID(A60,19,200)</f>
        <v>Видавнича діяльність</v>
      </c>
      <c r="F60" s="11">
        <v>9943.32409</v>
      </c>
      <c r="G60" s="11">
        <v>9943.32409</v>
      </c>
      <c r="H60" s="11">
        <v>0</v>
      </c>
      <c r="I60" s="11">
        <v>9943.32409</v>
      </c>
      <c r="J60" s="11">
        <v>9943.32409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-72.90659</v>
      </c>
      <c r="AB60" s="11">
        <v>-72.90659</v>
      </c>
      <c r="AC60" s="11">
        <v>0</v>
      </c>
      <c r="AD60" s="11">
        <v>72.90659</v>
      </c>
      <c r="AE60" s="11">
        <v>72.90659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</v>
      </c>
      <c r="AP60" s="11">
        <v>0</v>
      </c>
      <c r="AQ60" s="11">
        <v>0</v>
      </c>
      <c r="AR60" s="11">
        <v>0</v>
      </c>
      <c r="AS60" s="11">
        <v>0</v>
      </c>
      <c r="AT60" s="11">
        <v>0</v>
      </c>
      <c r="AU60" s="11">
        <v>0</v>
      </c>
    </row>
    <row r="61" ht="24">
      <c r="A61" s="24" t="s">
        <v>60</v>
      </c>
      <c r="B61" s="10">
        <v>52</v>
      </c>
      <c r="C61" s="23" t="str">
        <f>MID(A61,4,14)</f>
        <v xml:space="preserve"> 6 АТ ОЩАДБАНК</v>
      </c>
      <c r="D61" s="9" t="str">
        <f>IF(OR(MID(A61,1,2)="ZZ",MID(A61,1,2)="YY"),"Інше",MID(A61,1,2))</f>
        <v>59</v>
      </c>
      <c r="E61" s="9" t="str">
        <f>MID(A61,19,200)</f>
        <v>Виробництво кіно- та відеофільмів, телевізійних програм, видання звукозаписів</v>
      </c>
      <c r="F61" s="11">
        <v>1627.78032</v>
      </c>
      <c r="G61" s="11">
        <v>1627.78032</v>
      </c>
      <c r="H61" s="11">
        <v>0</v>
      </c>
      <c r="I61" s="11">
        <v>1627.78032</v>
      </c>
      <c r="J61" s="11">
        <v>1627.78032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-4.26889</v>
      </c>
      <c r="AB61" s="11">
        <v>-4.26889</v>
      </c>
      <c r="AC61" s="11">
        <v>0</v>
      </c>
      <c r="AD61" s="11">
        <v>4.26889</v>
      </c>
      <c r="AE61" s="11">
        <v>4.26889</v>
      </c>
      <c r="AF61" s="11">
        <v>0</v>
      </c>
      <c r="AG61" s="11">
        <v>0</v>
      </c>
      <c r="AH61" s="11">
        <v>0</v>
      </c>
      <c r="AI61" s="11">
        <v>0</v>
      </c>
      <c r="AJ61" s="11">
        <v>0</v>
      </c>
      <c r="AK61" s="11">
        <v>0</v>
      </c>
      <c r="AL61" s="11">
        <v>0</v>
      </c>
      <c r="AM61" s="11">
        <v>0</v>
      </c>
      <c r="AN61" s="11">
        <v>0</v>
      </c>
      <c r="AO61" s="11">
        <v>0</v>
      </c>
      <c r="AP61" s="11">
        <v>0</v>
      </c>
      <c r="AQ61" s="11">
        <v>0</v>
      </c>
      <c r="AR61" s="11">
        <v>0</v>
      </c>
      <c r="AS61" s="11">
        <v>0</v>
      </c>
      <c r="AT61" s="11">
        <v>0</v>
      </c>
      <c r="AU61" s="11">
        <v>0</v>
      </c>
    </row>
    <row r="62" ht="24">
      <c r="A62" s="24" t="s">
        <v>59</v>
      </c>
      <c r="B62" s="10">
        <v>53</v>
      </c>
      <c r="C62" s="23" t="str">
        <f>MID(A62,4,14)</f>
        <v xml:space="preserve"> 6 АТ ОЩАДБАНК</v>
      </c>
      <c r="D62" s="9" t="str">
        <f>IF(OR(MID(A62,1,2)="ZZ",MID(A62,1,2)="YY"),"Інше",MID(A62,1,2))</f>
        <v>60</v>
      </c>
      <c r="E62" s="9" t="str">
        <f>MID(A62,19,200)</f>
        <v>Діяльність у сфері радіомовлення та телевізійного мовлення</v>
      </c>
      <c r="F62" s="11">
        <v>2470.47123</v>
      </c>
      <c r="G62" s="11">
        <v>2470.47123</v>
      </c>
      <c r="H62" s="11">
        <v>0</v>
      </c>
      <c r="I62" s="11">
        <v>967.59478</v>
      </c>
      <c r="J62" s="11">
        <v>967.59478</v>
      </c>
      <c r="K62" s="11">
        <v>0</v>
      </c>
      <c r="L62" s="11">
        <v>0</v>
      </c>
      <c r="M62" s="11">
        <v>0</v>
      </c>
      <c r="N62" s="11">
        <v>0</v>
      </c>
      <c r="O62" s="11">
        <v>1502.87645</v>
      </c>
      <c r="P62" s="11">
        <v>1502.87645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0</v>
      </c>
      <c r="Y62" s="11">
        <v>0</v>
      </c>
      <c r="Z62" s="11">
        <v>0</v>
      </c>
      <c r="AA62" s="11">
        <v>-1561.17668</v>
      </c>
      <c r="AB62" s="11">
        <v>-1561.17668</v>
      </c>
      <c r="AC62" s="11">
        <v>0</v>
      </c>
      <c r="AD62" s="11">
        <v>58.30023</v>
      </c>
      <c r="AE62" s="11">
        <v>58.30023</v>
      </c>
      <c r="AF62" s="11">
        <v>0</v>
      </c>
      <c r="AG62" s="11">
        <v>0</v>
      </c>
      <c r="AH62" s="11">
        <v>0</v>
      </c>
      <c r="AI62" s="11">
        <v>0</v>
      </c>
      <c r="AJ62" s="11">
        <v>1502.87645</v>
      </c>
      <c r="AK62" s="11">
        <v>1502.87645</v>
      </c>
      <c r="AL62" s="11">
        <v>0</v>
      </c>
      <c r="AM62" s="11">
        <v>0</v>
      </c>
      <c r="AN62" s="11">
        <v>0</v>
      </c>
      <c r="AO62" s="11">
        <v>0</v>
      </c>
      <c r="AP62" s="11">
        <v>0</v>
      </c>
      <c r="AQ62" s="11">
        <v>0</v>
      </c>
      <c r="AR62" s="11">
        <v>0</v>
      </c>
      <c r="AS62" s="11">
        <v>0</v>
      </c>
      <c r="AT62" s="11">
        <v>0</v>
      </c>
      <c r="AU62" s="11">
        <v>0</v>
      </c>
    </row>
    <row r="63" ht="24">
      <c r="A63" s="24" t="s">
        <v>58</v>
      </c>
      <c r="B63" s="10">
        <v>54</v>
      </c>
      <c r="C63" s="23" t="str">
        <f>MID(A63,4,14)</f>
        <v xml:space="preserve"> 6 АТ ОЩАДБАНК</v>
      </c>
      <c r="D63" s="9" t="str">
        <f>IF(OR(MID(A63,1,2)="ZZ",MID(A63,1,2)="YY"),"Інше",MID(A63,1,2))</f>
        <v>61</v>
      </c>
      <c r="E63" s="9" t="str">
        <f>MID(A63,19,200)</f>
        <v>Телекомунікації (електрозв'язок)</v>
      </c>
      <c r="F63" s="11">
        <v>16936.67586</v>
      </c>
      <c r="G63" s="11">
        <v>16936.67586</v>
      </c>
      <c r="H63" s="11">
        <v>0</v>
      </c>
      <c r="I63" s="11">
        <v>16921.72399</v>
      </c>
      <c r="J63" s="11">
        <v>16921.72399</v>
      </c>
      <c r="K63" s="11">
        <v>0</v>
      </c>
      <c r="L63" s="11">
        <v>0</v>
      </c>
      <c r="M63" s="11">
        <v>0</v>
      </c>
      <c r="N63" s="11">
        <v>0</v>
      </c>
      <c r="O63" s="11">
        <v>14.95187</v>
      </c>
      <c r="P63" s="11">
        <v>14.95187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0</v>
      </c>
      <c r="Y63" s="11">
        <v>0</v>
      </c>
      <c r="Z63" s="11">
        <v>0</v>
      </c>
      <c r="AA63" s="11">
        <v>-730.56282</v>
      </c>
      <c r="AB63" s="11">
        <v>-730.56282</v>
      </c>
      <c r="AC63" s="11">
        <v>0</v>
      </c>
      <c r="AD63" s="11">
        <v>715.61095</v>
      </c>
      <c r="AE63" s="11">
        <v>715.61095</v>
      </c>
      <c r="AF63" s="11">
        <v>0</v>
      </c>
      <c r="AG63" s="11">
        <v>0</v>
      </c>
      <c r="AH63" s="11">
        <v>0</v>
      </c>
      <c r="AI63" s="11">
        <v>0</v>
      </c>
      <c r="AJ63" s="11">
        <v>14.95187</v>
      </c>
      <c r="AK63" s="11">
        <v>14.95187</v>
      </c>
      <c r="AL63" s="11">
        <v>0</v>
      </c>
      <c r="AM63" s="11">
        <v>0</v>
      </c>
      <c r="AN63" s="11">
        <v>0</v>
      </c>
      <c r="AO63" s="11">
        <v>0</v>
      </c>
      <c r="AP63" s="11">
        <v>0</v>
      </c>
      <c r="AQ63" s="11">
        <v>0</v>
      </c>
      <c r="AR63" s="11">
        <v>0</v>
      </c>
      <c r="AS63" s="11">
        <v>0</v>
      </c>
      <c r="AT63" s="11">
        <v>0</v>
      </c>
      <c r="AU63" s="11">
        <v>0</v>
      </c>
    </row>
    <row r="64" ht="24">
      <c r="A64" s="24" t="s">
        <v>57</v>
      </c>
      <c r="B64" s="10">
        <v>55</v>
      </c>
      <c r="C64" s="23" t="str">
        <f>MID(A64,4,14)</f>
        <v xml:space="preserve"> 6 АТ ОЩАДБАНК</v>
      </c>
      <c r="D64" s="9" t="str">
        <f>IF(OR(MID(A64,1,2)="ZZ",MID(A64,1,2)="YY"),"Інше",MID(A64,1,2))</f>
        <v>62</v>
      </c>
      <c r="E64" s="9" t="str">
        <f>MID(A64,19,200)</f>
        <v>Комп'ютерне програмування, консультування та пов'язана з ними діяльність</v>
      </c>
      <c r="F64" s="11">
        <v>24574.15377</v>
      </c>
      <c r="G64" s="11">
        <v>24574.15377</v>
      </c>
      <c r="H64" s="11">
        <v>0</v>
      </c>
      <c r="I64" s="11">
        <v>24574.14447</v>
      </c>
      <c r="J64" s="11">
        <v>24574.14447</v>
      </c>
      <c r="K64" s="11">
        <v>0</v>
      </c>
      <c r="L64" s="11">
        <v>0</v>
      </c>
      <c r="M64" s="11">
        <v>0</v>
      </c>
      <c r="N64" s="11">
        <v>0</v>
      </c>
      <c r="O64" s="11">
        <v>0.0093</v>
      </c>
      <c r="P64" s="11">
        <v>0.0093</v>
      </c>
      <c r="Q64" s="11">
        <v>0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0</v>
      </c>
      <c r="Y64" s="11">
        <v>0</v>
      </c>
      <c r="Z64" s="11">
        <v>0</v>
      </c>
      <c r="AA64" s="11">
        <v>-164.27232</v>
      </c>
      <c r="AB64" s="11">
        <v>-164.27232</v>
      </c>
      <c r="AC64" s="11">
        <v>0</v>
      </c>
      <c r="AD64" s="11">
        <v>164.26488</v>
      </c>
      <c r="AE64" s="11">
        <v>164.26488</v>
      </c>
      <c r="AF64" s="11">
        <v>0</v>
      </c>
      <c r="AG64" s="11">
        <v>0</v>
      </c>
      <c r="AH64" s="11">
        <v>0</v>
      </c>
      <c r="AI64" s="11">
        <v>0</v>
      </c>
      <c r="AJ64" s="11">
        <v>0.00744</v>
      </c>
      <c r="AK64" s="11">
        <v>0.00744</v>
      </c>
      <c r="AL64" s="11">
        <v>0</v>
      </c>
      <c r="AM64" s="11">
        <v>0</v>
      </c>
      <c r="AN64" s="11">
        <v>0</v>
      </c>
      <c r="AO64" s="11">
        <v>0</v>
      </c>
      <c r="AP64" s="11">
        <v>0</v>
      </c>
      <c r="AQ64" s="11">
        <v>0</v>
      </c>
      <c r="AR64" s="11">
        <v>0</v>
      </c>
      <c r="AS64" s="11">
        <v>0</v>
      </c>
      <c r="AT64" s="11">
        <v>0</v>
      </c>
      <c r="AU64" s="11">
        <v>0</v>
      </c>
    </row>
    <row r="65" ht="24">
      <c r="A65" s="24" t="s">
        <v>56</v>
      </c>
      <c r="B65" s="10">
        <v>56</v>
      </c>
      <c r="C65" s="23" t="str">
        <f>MID(A65,4,14)</f>
        <v xml:space="preserve"> 6 АТ ОЩАДБАНК</v>
      </c>
      <c r="D65" s="9" t="str">
        <f>IF(OR(MID(A65,1,2)="ZZ",MID(A65,1,2)="YY"),"Інше",MID(A65,1,2))</f>
        <v>63</v>
      </c>
      <c r="E65" s="9" t="str">
        <f>MID(A65,19,200)</f>
        <v>Надання інформаційних послуг</v>
      </c>
      <c r="F65" s="11">
        <v>17984.54767</v>
      </c>
      <c r="G65" s="11">
        <v>17984.54767</v>
      </c>
      <c r="H65" s="11">
        <v>0</v>
      </c>
      <c r="I65" s="11">
        <v>17984.53675</v>
      </c>
      <c r="J65" s="11">
        <v>17984.53675</v>
      </c>
      <c r="K65" s="11">
        <v>0</v>
      </c>
      <c r="L65" s="11">
        <v>0</v>
      </c>
      <c r="M65" s="11">
        <v>0</v>
      </c>
      <c r="N65" s="11">
        <v>0</v>
      </c>
      <c r="O65" s="11">
        <v>0.01092</v>
      </c>
      <c r="P65" s="11">
        <v>0.01092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-168.50838</v>
      </c>
      <c r="AB65" s="11">
        <v>-168.50838</v>
      </c>
      <c r="AC65" s="11">
        <v>0</v>
      </c>
      <c r="AD65" s="11">
        <v>168.49908</v>
      </c>
      <c r="AE65" s="11">
        <v>168.49908</v>
      </c>
      <c r="AF65" s="11">
        <v>0</v>
      </c>
      <c r="AG65" s="11">
        <v>0</v>
      </c>
      <c r="AH65" s="11">
        <v>0</v>
      </c>
      <c r="AI65" s="11">
        <v>0</v>
      </c>
      <c r="AJ65" s="11">
        <v>0.0093</v>
      </c>
      <c r="AK65" s="11">
        <v>0.0093</v>
      </c>
      <c r="AL65" s="11">
        <v>0</v>
      </c>
      <c r="AM65" s="11">
        <v>0</v>
      </c>
      <c r="AN65" s="11">
        <v>0</v>
      </c>
      <c r="AO65" s="11">
        <v>0</v>
      </c>
      <c r="AP65" s="11">
        <v>0</v>
      </c>
      <c r="AQ65" s="11">
        <v>0</v>
      </c>
      <c r="AR65" s="11">
        <v>0</v>
      </c>
      <c r="AS65" s="11">
        <v>0</v>
      </c>
      <c r="AT65" s="11">
        <v>0</v>
      </c>
      <c r="AU65" s="11">
        <v>0</v>
      </c>
    </row>
    <row r="66" ht="24">
      <c r="A66" s="24" t="s">
        <v>55</v>
      </c>
      <c r="B66" s="10">
        <v>57</v>
      </c>
      <c r="C66" s="23" t="str">
        <f>MID(A66,4,14)</f>
        <v xml:space="preserve"> 6 АТ ОЩАДБАНК</v>
      </c>
      <c r="D66" s="9" t="str">
        <f>IF(OR(MID(A66,1,2)="ZZ",MID(A66,1,2)="YY"),"Інше",MID(A66,1,2))</f>
        <v>64</v>
      </c>
      <c r="E66" s="9" t="str">
        <f>MID(A66,19,200)</f>
        <v>Надання фінансових послуг, крім страхування та пенсійного забезпечення</v>
      </c>
      <c r="F66" s="11">
        <v>8312602.34101</v>
      </c>
      <c r="G66" s="11">
        <v>7943892.58603</v>
      </c>
      <c r="H66" s="11">
        <v>368709.75498</v>
      </c>
      <c r="I66" s="11">
        <v>7562824.92686</v>
      </c>
      <c r="J66" s="11">
        <v>7562824.92686</v>
      </c>
      <c r="K66" s="11">
        <v>0</v>
      </c>
      <c r="L66" s="11">
        <v>0</v>
      </c>
      <c r="M66" s="11">
        <v>0</v>
      </c>
      <c r="N66" s="11">
        <v>0</v>
      </c>
      <c r="O66" s="11">
        <v>368973.44631</v>
      </c>
      <c r="P66" s="11">
        <v>263.69133</v>
      </c>
      <c r="Q66" s="11">
        <v>368709.75498</v>
      </c>
      <c r="R66" s="11">
        <v>380803.96784</v>
      </c>
      <c r="S66" s="11">
        <v>380803.96784</v>
      </c>
      <c r="T66" s="11">
        <v>0</v>
      </c>
      <c r="U66" s="11">
        <v>0</v>
      </c>
      <c r="V66" s="11">
        <v>0</v>
      </c>
      <c r="W66" s="11">
        <v>0</v>
      </c>
      <c r="X66" s="11">
        <v>0</v>
      </c>
      <c r="Y66" s="11">
        <v>0</v>
      </c>
      <c r="Z66" s="11">
        <v>0</v>
      </c>
      <c r="AA66" s="11">
        <v>-804334.15078</v>
      </c>
      <c r="AB66" s="11">
        <v>-435624.3958</v>
      </c>
      <c r="AC66" s="11">
        <v>-368709.75498</v>
      </c>
      <c r="AD66" s="11">
        <v>101751.05523</v>
      </c>
      <c r="AE66" s="11">
        <v>101751.05523</v>
      </c>
      <c r="AF66" s="11">
        <v>0</v>
      </c>
      <c r="AG66" s="11">
        <v>0</v>
      </c>
      <c r="AH66" s="11">
        <v>0</v>
      </c>
      <c r="AI66" s="11">
        <v>0</v>
      </c>
      <c r="AJ66" s="11">
        <v>368973.4461</v>
      </c>
      <c r="AK66" s="11">
        <v>263.69112</v>
      </c>
      <c r="AL66" s="11">
        <v>368709.75498</v>
      </c>
      <c r="AM66" s="11">
        <v>333609.64945</v>
      </c>
      <c r="AN66" s="11">
        <v>333609.64945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</row>
    <row r="67" ht="24">
      <c r="A67" s="24" t="s">
        <v>54</v>
      </c>
      <c r="B67" s="10">
        <v>58</v>
      </c>
      <c r="C67" s="23" t="str">
        <f>MID(A67,4,14)</f>
        <v xml:space="preserve"> 6 АТ ОЩАДБАНК</v>
      </c>
      <c r="D67" s="9" t="str">
        <f>IF(OR(MID(A67,1,2)="ZZ",MID(A67,1,2)="YY"),"Інше",MID(A67,1,2))</f>
        <v>65</v>
      </c>
      <c r="E67" s="9" t="str">
        <f>MID(A67,19,200)</f>
        <v>Страхування, перестрахування та недержавне пенсійне забезпечення, крім обов'язкового соціального страхування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0</v>
      </c>
      <c r="AU67" s="11">
        <v>0</v>
      </c>
    </row>
    <row r="68" ht="24">
      <c r="A68" s="24" t="s">
        <v>53</v>
      </c>
      <c r="B68" s="10">
        <v>59</v>
      </c>
      <c r="C68" s="23" t="str">
        <f>MID(A68,4,14)</f>
        <v xml:space="preserve"> 6 АТ ОЩАДБАНК</v>
      </c>
      <c r="D68" s="9" t="str">
        <f>IF(OR(MID(A68,1,2)="ZZ",MID(A68,1,2)="YY"),"Інше",MID(A68,1,2))</f>
        <v>66</v>
      </c>
      <c r="E68" s="9" t="str">
        <f>MID(A68,19,200)</f>
        <v>Допоміжна діяльність у сферах фінансових послуг і страхування</v>
      </c>
      <c r="F68" s="11">
        <v>5.03056</v>
      </c>
      <c r="G68" s="11">
        <v>5.03056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5.03056</v>
      </c>
      <c r="P68" s="11">
        <v>5.03056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-3.54381</v>
      </c>
      <c r="AB68" s="11">
        <v>-3.54381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3.54381</v>
      </c>
      <c r="AK68" s="11">
        <v>3.54381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</row>
    <row r="69" ht="24">
      <c r="A69" s="24" t="s">
        <v>52</v>
      </c>
      <c r="B69" s="10">
        <v>60</v>
      </c>
      <c r="C69" s="23" t="str">
        <f>MID(A69,4,14)</f>
        <v xml:space="preserve"> 6 АТ ОЩАДБАНК</v>
      </c>
      <c r="D69" s="9" t="str">
        <f>IF(OR(MID(A69,1,2)="ZZ",MID(A69,1,2)="YY"),"Інше",MID(A69,1,2))</f>
        <v>68</v>
      </c>
      <c r="E69" s="9" t="str">
        <f>MID(A69,19,200)</f>
        <v>Операції з нерухомим майном</v>
      </c>
      <c r="F69" s="11">
        <v>3444336.02187</v>
      </c>
      <c r="G69" s="11">
        <v>3309581.77291</v>
      </c>
      <c r="H69" s="11">
        <v>134754.24896</v>
      </c>
      <c r="I69" s="11">
        <v>738217.51487</v>
      </c>
      <c r="J69" s="11">
        <v>603463.26591</v>
      </c>
      <c r="K69" s="11">
        <v>134754.24896</v>
      </c>
      <c r="L69" s="11">
        <v>57756.66432</v>
      </c>
      <c r="M69" s="11">
        <v>57756.66432</v>
      </c>
      <c r="N69" s="11">
        <v>0</v>
      </c>
      <c r="O69" s="11">
        <v>1143869.7618</v>
      </c>
      <c r="P69" s="11">
        <v>1143869.7618</v>
      </c>
      <c r="Q69" s="11">
        <v>0</v>
      </c>
      <c r="R69" s="11">
        <v>778375.73011</v>
      </c>
      <c r="S69" s="11">
        <v>778375.73011</v>
      </c>
      <c r="T69" s="11">
        <v>0</v>
      </c>
      <c r="U69" s="11">
        <v>0</v>
      </c>
      <c r="V69" s="11">
        <v>0</v>
      </c>
      <c r="W69" s="11">
        <v>0</v>
      </c>
      <c r="X69" s="11">
        <v>726116.35077</v>
      </c>
      <c r="Y69" s="11">
        <v>726116.35077</v>
      </c>
      <c r="Z69" s="11">
        <v>0</v>
      </c>
      <c r="AA69" s="11">
        <v>468960.40412</v>
      </c>
      <c r="AB69" s="11">
        <v>468960.40412</v>
      </c>
      <c r="AC69" s="11">
        <v>0</v>
      </c>
      <c r="AD69" s="11">
        <v>13236.84824</v>
      </c>
      <c r="AE69" s="11">
        <v>13236.84824</v>
      </c>
      <c r="AF69" s="11">
        <v>0</v>
      </c>
      <c r="AG69" s="11">
        <v>30794.95491</v>
      </c>
      <c r="AH69" s="11">
        <v>30794.95491</v>
      </c>
      <c r="AI69" s="11">
        <v>0</v>
      </c>
      <c r="AJ69" s="11">
        <v>586110.71559</v>
      </c>
      <c r="AK69" s="11">
        <v>586110.71559</v>
      </c>
      <c r="AL69" s="11">
        <v>0</v>
      </c>
      <c r="AM69" s="11">
        <v>-1099102.92286</v>
      </c>
      <c r="AN69" s="11">
        <v>-1099102.92286</v>
      </c>
      <c r="AO69" s="11">
        <v>0</v>
      </c>
      <c r="AP69" s="11">
        <v>0</v>
      </c>
      <c r="AQ69" s="11">
        <v>0</v>
      </c>
      <c r="AR69" s="11">
        <v>0</v>
      </c>
      <c r="AS69" s="11">
        <v>0</v>
      </c>
      <c r="AT69" s="11">
        <v>0</v>
      </c>
      <c r="AU69" s="11">
        <v>0</v>
      </c>
    </row>
    <row r="70" ht="24">
      <c r="A70" s="24" t="s">
        <v>51</v>
      </c>
      <c r="B70" s="10">
        <v>61</v>
      </c>
      <c r="C70" s="23" t="str">
        <f>MID(A70,4,14)</f>
        <v xml:space="preserve"> 6 АТ ОЩАДБАНК</v>
      </c>
      <c r="D70" s="9" t="str">
        <f>IF(OR(MID(A70,1,2)="ZZ",MID(A70,1,2)="YY"),"Інше",MID(A70,1,2))</f>
        <v>69</v>
      </c>
      <c r="E70" s="9" t="str">
        <f>MID(A70,19,200)</f>
        <v>Діяльність у сферах права та бухгалтерського обліку</v>
      </c>
      <c r="F70" s="11">
        <v>23612.4211</v>
      </c>
      <c r="G70" s="11">
        <v>23612.4211</v>
      </c>
      <c r="H70" s="11">
        <v>0</v>
      </c>
      <c r="I70" s="11">
        <v>22618.33028</v>
      </c>
      <c r="J70" s="11">
        <v>22618.33028</v>
      </c>
      <c r="K70" s="11">
        <v>0</v>
      </c>
      <c r="L70" s="11">
        <v>0</v>
      </c>
      <c r="M70" s="11">
        <v>0</v>
      </c>
      <c r="N70" s="11">
        <v>0</v>
      </c>
      <c r="O70" s="11">
        <v>994.09082</v>
      </c>
      <c r="P70" s="11">
        <v>994.09082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-1135.35808</v>
      </c>
      <c r="AB70" s="11">
        <v>-1135.35808</v>
      </c>
      <c r="AC70" s="11">
        <v>0</v>
      </c>
      <c r="AD70" s="11">
        <v>141.42591</v>
      </c>
      <c r="AE70" s="11">
        <v>141.42591</v>
      </c>
      <c r="AF70" s="11">
        <v>0</v>
      </c>
      <c r="AG70" s="11">
        <v>0</v>
      </c>
      <c r="AH70" s="11">
        <v>0</v>
      </c>
      <c r="AI70" s="11">
        <v>0</v>
      </c>
      <c r="AJ70" s="11">
        <v>993.93217</v>
      </c>
      <c r="AK70" s="11">
        <v>993.93217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</v>
      </c>
    </row>
    <row r="71" ht="24">
      <c r="A71" s="24" t="s">
        <v>50</v>
      </c>
      <c r="B71" s="10">
        <v>62</v>
      </c>
      <c r="C71" s="23" t="str">
        <f>MID(A71,4,14)</f>
        <v xml:space="preserve"> 6 АТ ОЩАДБАНК</v>
      </c>
      <c r="D71" s="9" t="str">
        <f>IF(OR(MID(A71,1,2)="ZZ",MID(A71,1,2)="YY"),"Інше",MID(A71,1,2))</f>
        <v>70</v>
      </c>
      <c r="E71" s="9" t="str">
        <f>MID(A71,19,200)</f>
        <v>Діяльність головних управлінь (хед-офісів); консультування з питань керування</v>
      </c>
      <c r="F71" s="11">
        <v>9399.16594</v>
      </c>
      <c r="G71" s="11">
        <v>9399.16594</v>
      </c>
      <c r="H71" s="11">
        <v>0</v>
      </c>
      <c r="I71" s="11">
        <v>8256.33048</v>
      </c>
      <c r="J71" s="11">
        <v>8256.33048</v>
      </c>
      <c r="K71" s="11">
        <v>0</v>
      </c>
      <c r="L71" s="11">
        <v>0</v>
      </c>
      <c r="M71" s="11">
        <v>0</v>
      </c>
      <c r="N71" s="11">
        <v>0</v>
      </c>
      <c r="O71" s="11">
        <v>1142.83546</v>
      </c>
      <c r="P71" s="11">
        <v>1142.83546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-1069.8177</v>
      </c>
      <c r="AB71" s="11">
        <v>-1069.8177</v>
      </c>
      <c r="AC71" s="11">
        <v>0</v>
      </c>
      <c r="AD71" s="11">
        <v>25.49494</v>
      </c>
      <c r="AE71" s="11">
        <v>25.49494</v>
      </c>
      <c r="AF71" s="11">
        <v>0</v>
      </c>
      <c r="AG71" s="11">
        <v>0</v>
      </c>
      <c r="AH71" s="11">
        <v>0</v>
      </c>
      <c r="AI71" s="11">
        <v>0</v>
      </c>
      <c r="AJ71" s="11">
        <v>1044.32276</v>
      </c>
      <c r="AK71" s="11">
        <v>1044.32276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</row>
    <row r="72" ht="24">
      <c r="A72" s="24" t="s">
        <v>49</v>
      </c>
      <c r="B72" s="10">
        <v>63</v>
      </c>
      <c r="C72" s="23" t="str">
        <f>MID(A72,4,14)</f>
        <v xml:space="preserve"> 6 АТ ОЩАДБАНК</v>
      </c>
      <c r="D72" s="9" t="str">
        <f>IF(OR(MID(A72,1,2)="ZZ",MID(A72,1,2)="YY"),"Інше",MID(A72,1,2))</f>
        <v>71</v>
      </c>
      <c r="E72" s="9" t="str">
        <f>MID(A72,19,200)</f>
        <v>Діяльність у сферах архітектури та інжинірингу; технічні випробування та дослідження</v>
      </c>
      <c r="F72" s="11">
        <v>13192.17982</v>
      </c>
      <c r="G72" s="11">
        <v>13192.17982</v>
      </c>
      <c r="H72" s="11">
        <v>0</v>
      </c>
      <c r="I72" s="11">
        <v>10923.88175</v>
      </c>
      <c r="J72" s="11">
        <v>10923.88175</v>
      </c>
      <c r="K72" s="11">
        <v>0</v>
      </c>
      <c r="L72" s="11">
        <v>0</v>
      </c>
      <c r="M72" s="11">
        <v>0</v>
      </c>
      <c r="N72" s="11">
        <v>0</v>
      </c>
      <c r="O72" s="11">
        <v>2268.29807</v>
      </c>
      <c r="P72" s="11">
        <v>2268.29807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-2307.34367</v>
      </c>
      <c r="AB72" s="11">
        <v>-2307.34367</v>
      </c>
      <c r="AC72" s="11">
        <v>0</v>
      </c>
      <c r="AD72" s="11">
        <v>39.05589</v>
      </c>
      <c r="AE72" s="11">
        <v>39.05589</v>
      </c>
      <c r="AF72" s="11">
        <v>0</v>
      </c>
      <c r="AG72" s="11">
        <v>0</v>
      </c>
      <c r="AH72" s="11">
        <v>0</v>
      </c>
      <c r="AI72" s="11">
        <v>0</v>
      </c>
      <c r="AJ72" s="11">
        <v>2268.28778</v>
      </c>
      <c r="AK72" s="11">
        <v>2268.28778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0</v>
      </c>
      <c r="AT72" s="11">
        <v>0</v>
      </c>
      <c r="AU72" s="11">
        <v>0</v>
      </c>
    </row>
    <row r="73" ht="24">
      <c r="A73" s="24" t="s">
        <v>48</v>
      </c>
      <c r="B73" s="10">
        <v>64</v>
      </c>
      <c r="C73" s="23" t="str">
        <f>MID(A73,4,14)</f>
        <v xml:space="preserve"> 6 АТ ОЩАДБАНК</v>
      </c>
      <c r="D73" s="9" t="str">
        <f>IF(OR(MID(A73,1,2)="ZZ",MID(A73,1,2)="YY"),"Інше",MID(A73,1,2))</f>
        <v>72</v>
      </c>
      <c r="E73" s="9" t="str">
        <f>MID(A73,19,200)</f>
        <v>Наукові дослідження та розробки</v>
      </c>
      <c r="F73" s="11">
        <v>320444.73179</v>
      </c>
      <c r="G73" s="11">
        <v>320444.73179</v>
      </c>
      <c r="H73" s="11">
        <v>0</v>
      </c>
      <c r="I73" s="11">
        <v>320279.06227</v>
      </c>
      <c r="J73" s="11">
        <v>320279.06227</v>
      </c>
      <c r="K73" s="11">
        <v>0</v>
      </c>
      <c r="L73" s="11">
        <v>165.66952</v>
      </c>
      <c r="M73" s="11">
        <v>165.66952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  <c r="T73" s="11">
        <v>0</v>
      </c>
      <c r="U73" s="11">
        <v>0</v>
      </c>
      <c r="V73" s="11">
        <v>0</v>
      </c>
      <c r="W73" s="11">
        <v>0</v>
      </c>
      <c r="X73" s="11">
        <v>0</v>
      </c>
      <c r="Y73" s="11">
        <v>0</v>
      </c>
      <c r="Z73" s="11">
        <v>0</v>
      </c>
      <c r="AA73" s="11">
        <v>-4001.74372</v>
      </c>
      <c r="AB73" s="11">
        <v>-4001.74372</v>
      </c>
      <c r="AC73" s="11">
        <v>0</v>
      </c>
      <c r="AD73" s="11">
        <v>4001.74372</v>
      </c>
      <c r="AE73" s="11">
        <v>4001.74372</v>
      </c>
      <c r="AF73" s="11">
        <v>0</v>
      </c>
      <c r="AG73" s="11">
        <v>0</v>
      </c>
      <c r="AH73" s="11">
        <v>0</v>
      </c>
      <c r="AI73" s="11">
        <v>0</v>
      </c>
      <c r="AJ73" s="11">
        <v>0</v>
      </c>
      <c r="AK73" s="11">
        <v>0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</row>
    <row r="74" ht="24">
      <c r="A74" s="24" t="s">
        <v>47</v>
      </c>
      <c r="B74" s="10">
        <v>65</v>
      </c>
      <c r="C74" s="23" t="str">
        <f>MID(A74,4,14)</f>
        <v xml:space="preserve"> 6 АТ ОЩАДБАНК</v>
      </c>
      <c r="D74" s="9" t="str">
        <f>IF(OR(MID(A74,1,2)="ZZ",MID(A74,1,2)="YY"),"Інше",MID(A74,1,2))</f>
        <v>73</v>
      </c>
      <c r="E74" s="9" t="str">
        <f>MID(A74,19,200)</f>
        <v>Рекламна діяльність і дослідження кон'юнктури ринку</v>
      </c>
      <c r="F74" s="11">
        <v>19341.48849</v>
      </c>
      <c r="G74" s="11">
        <v>19341.48849</v>
      </c>
      <c r="H74" s="11">
        <v>0</v>
      </c>
      <c r="I74" s="11">
        <v>17433.75454</v>
      </c>
      <c r="J74" s="11">
        <v>17433.75454</v>
      </c>
      <c r="K74" s="11">
        <v>0</v>
      </c>
      <c r="L74" s="11">
        <v>0</v>
      </c>
      <c r="M74" s="11">
        <v>0</v>
      </c>
      <c r="N74" s="11">
        <v>0</v>
      </c>
      <c r="O74" s="11">
        <v>1907.73395</v>
      </c>
      <c r="P74" s="11">
        <v>1907.73395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-1774.65577</v>
      </c>
      <c r="AB74" s="11">
        <v>-1774.65577</v>
      </c>
      <c r="AC74" s="11">
        <v>0</v>
      </c>
      <c r="AD74" s="11">
        <v>112.2141</v>
      </c>
      <c r="AE74" s="11">
        <v>112.2141</v>
      </c>
      <c r="AF74" s="11">
        <v>0</v>
      </c>
      <c r="AG74" s="11">
        <v>0</v>
      </c>
      <c r="AH74" s="11">
        <v>0</v>
      </c>
      <c r="AI74" s="11">
        <v>0</v>
      </c>
      <c r="AJ74" s="11">
        <v>1662.44167</v>
      </c>
      <c r="AK74" s="11">
        <v>1662.44167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</row>
    <row r="75" ht="24">
      <c r="A75" s="24" t="s">
        <v>46</v>
      </c>
      <c r="B75" s="10">
        <v>66</v>
      </c>
      <c r="C75" s="23" t="str">
        <f>MID(A75,4,14)</f>
        <v xml:space="preserve"> 6 АТ ОЩАДБАНК</v>
      </c>
      <c r="D75" s="9" t="str">
        <f>IF(OR(MID(A75,1,2)="ZZ",MID(A75,1,2)="YY"),"Інше",MID(A75,1,2))</f>
        <v>74</v>
      </c>
      <c r="E75" s="9" t="str">
        <f>MID(A75,19,200)</f>
        <v>Інша професійна, наукова та технічна діяльність</v>
      </c>
      <c r="F75" s="11">
        <v>23104.96493</v>
      </c>
      <c r="G75" s="11">
        <v>23104.96493</v>
      </c>
      <c r="H75" s="11">
        <v>0</v>
      </c>
      <c r="I75" s="11">
        <v>22660.45696</v>
      </c>
      <c r="J75" s="11">
        <v>22660.45696</v>
      </c>
      <c r="K75" s="11">
        <v>0</v>
      </c>
      <c r="L75" s="11">
        <v>0</v>
      </c>
      <c r="M75" s="11">
        <v>0</v>
      </c>
      <c r="N75" s="11">
        <v>0</v>
      </c>
      <c r="O75" s="11">
        <v>444.50797</v>
      </c>
      <c r="P75" s="11">
        <v>444.50797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-680.92208</v>
      </c>
      <c r="AB75" s="11">
        <v>-680.92208</v>
      </c>
      <c r="AC75" s="11">
        <v>0</v>
      </c>
      <c r="AD75" s="11">
        <v>236.41411</v>
      </c>
      <c r="AE75" s="11">
        <v>236.41411</v>
      </c>
      <c r="AF75" s="11">
        <v>0</v>
      </c>
      <c r="AG75" s="11">
        <v>0</v>
      </c>
      <c r="AH75" s="11">
        <v>0</v>
      </c>
      <c r="AI75" s="11">
        <v>0</v>
      </c>
      <c r="AJ75" s="11">
        <v>444.50797</v>
      </c>
      <c r="AK75" s="11">
        <v>444.50797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0</v>
      </c>
      <c r="AU75" s="11">
        <v>0</v>
      </c>
    </row>
    <row r="76" ht="24">
      <c r="A76" s="24" t="s">
        <v>45</v>
      </c>
      <c r="B76" s="10">
        <v>67</v>
      </c>
      <c r="C76" s="23" t="str">
        <f>MID(A76,4,14)</f>
        <v xml:space="preserve"> 6 АТ ОЩАДБАНК</v>
      </c>
      <c r="D76" s="9" t="str">
        <f>IF(OR(MID(A76,1,2)="ZZ",MID(A76,1,2)="YY"),"Інше",MID(A76,1,2))</f>
        <v>75</v>
      </c>
      <c r="E76" s="9" t="str">
        <f>MID(A76,19,200)</f>
        <v>Ветеринарна діяльність</v>
      </c>
      <c r="F76" s="11">
        <v>22637.3272</v>
      </c>
      <c r="G76" s="11">
        <v>22637.3272</v>
      </c>
      <c r="H76" s="11">
        <v>0</v>
      </c>
      <c r="I76" s="11">
        <v>21614.20819</v>
      </c>
      <c r="J76" s="11">
        <v>21614.20819</v>
      </c>
      <c r="K76" s="11">
        <v>0</v>
      </c>
      <c r="L76" s="11">
        <v>0</v>
      </c>
      <c r="M76" s="11">
        <v>0</v>
      </c>
      <c r="N76" s="11">
        <v>0</v>
      </c>
      <c r="O76" s="11">
        <v>1023.11901</v>
      </c>
      <c r="P76" s="11">
        <v>1023.11901</v>
      </c>
      <c r="Q76" s="11">
        <v>0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0</v>
      </c>
      <c r="Y76" s="11">
        <v>0</v>
      </c>
      <c r="Z76" s="11">
        <v>0</v>
      </c>
      <c r="AA76" s="11">
        <v>-719.246</v>
      </c>
      <c r="AB76" s="11">
        <v>-719.246</v>
      </c>
      <c r="AC76" s="11">
        <v>0</v>
      </c>
      <c r="AD76" s="11">
        <v>375.08117</v>
      </c>
      <c r="AE76" s="11">
        <v>375.08117</v>
      </c>
      <c r="AF76" s="11">
        <v>0</v>
      </c>
      <c r="AG76" s="11">
        <v>0</v>
      </c>
      <c r="AH76" s="11">
        <v>0</v>
      </c>
      <c r="AI76" s="11">
        <v>0</v>
      </c>
      <c r="AJ76" s="11">
        <v>344.16483</v>
      </c>
      <c r="AK76" s="11">
        <v>344.16483</v>
      </c>
      <c r="AL76" s="11">
        <v>0</v>
      </c>
      <c r="AM76" s="11">
        <v>0</v>
      </c>
      <c r="AN76" s="11">
        <v>0</v>
      </c>
      <c r="AO76" s="11">
        <v>0</v>
      </c>
      <c r="AP76" s="11">
        <v>0</v>
      </c>
      <c r="AQ76" s="11">
        <v>0</v>
      </c>
      <c r="AR76" s="11">
        <v>0</v>
      </c>
      <c r="AS76" s="11">
        <v>0</v>
      </c>
      <c r="AT76" s="11">
        <v>0</v>
      </c>
      <c r="AU76" s="11">
        <v>0</v>
      </c>
    </row>
    <row r="77" ht="24">
      <c r="A77" s="24" t="s">
        <v>44</v>
      </c>
      <c r="B77" s="10">
        <v>68</v>
      </c>
      <c r="C77" s="23" t="str">
        <f>MID(A77,4,14)</f>
        <v xml:space="preserve"> 6 АТ ОЩАДБАНК</v>
      </c>
      <c r="D77" s="9" t="str">
        <f>IF(OR(MID(A77,1,2)="ZZ",MID(A77,1,2)="YY"),"Інше",MID(A77,1,2))</f>
        <v>77</v>
      </c>
      <c r="E77" s="9" t="str">
        <f>MID(A77,19,200)</f>
        <v>Оренда, прокат і лізинг</v>
      </c>
      <c r="F77" s="11">
        <v>84477.80118</v>
      </c>
      <c r="G77" s="11">
        <v>84477.80118</v>
      </c>
      <c r="H77" s="11">
        <v>0</v>
      </c>
      <c r="I77" s="11">
        <v>71619.65439</v>
      </c>
      <c r="J77" s="11">
        <v>71619.65439</v>
      </c>
      <c r="K77" s="11">
        <v>0</v>
      </c>
      <c r="L77" s="11">
        <v>0</v>
      </c>
      <c r="M77" s="11">
        <v>0</v>
      </c>
      <c r="N77" s="11">
        <v>0</v>
      </c>
      <c r="O77" s="11">
        <v>12858.14679</v>
      </c>
      <c r="P77" s="11">
        <v>12858.14679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-9375.20708</v>
      </c>
      <c r="AB77" s="11">
        <v>-9375.20708</v>
      </c>
      <c r="AC77" s="11">
        <v>0</v>
      </c>
      <c r="AD77" s="11">
        <v>556.04156</v>
      </c>
      <c r="AE77" s="11">
        <v>556.04156</v>
      </c>
      <c r="AF77" s="11">
        <v>0</v>
      </c>
      <c r="AG77" s="11">
        <v>0</v>
      </c>
      <c r="AH77" s="11">
        <v>0</v>
      </c>
      <c r="AI77" s="11">
        <v>0</v>
      </c>
      <c r="AJ77" s="11">
        <v>8819.16552</v>
      </c>
      <c r="AK77" s="11">
        <v>8819.16552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</row>
    <row r="78" ht="24">
      <c r="A78" s="24" t="s">
        <v>43</v>
      </c>
      <c r="B78" s="10">
        <v>69</v>
      </c>
      <c r="C78" s="23" t="str">
        <f>MID(A78,4,14)</f>
        <v xml:space="preserve"> 6 АТ ОЩАДБАНК</v>
      </c>
      <c r="D78" s="9" t="str">
        <f>IF(OR(MID(A78,1,2)="ZZ",MID(A78,1,2)="YY"),"Інше",MID(A78,1,2))</f>
        <v>78</v>
      </c>
      <c r="E78" s="9" t="str">
        <f>MID(A78,19,200)</f>
        <v>Діяльність із працевлаштування</v>
      </c>
      <c r="F78" s="11">
        <v>0.57765</v>
      </c>
      <c r="G78" s="11">
        <v>0.57765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0.57765</v>
      </c>
      <c r="P78" s="11">
        <v>0.57765</v>
      </c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0</v>
      </c>
      <c r="Y78" s="11">
        <v>0</v>
      </c>
      <c r="Z78" s="11">
        <v>0</v>
      </c>
      <c r="AA78" s="11">
        <v>-0.36557</v>
      </c>
      <c r="AB78" s="11">
        <v>-0.36557</v>
      </c>
      <c r="AC78" s="11">
        <v>0</v>
      </c>
      <c r="AD78" s="11">
        <v>0</v>
      </c>
      <c r="AE78" s="11">
        <v>0</v>
      </c>
      <c r="AF78" s="11">
        <v>0</v>
      </c>
      <c r="AG78" s="11">
        <v>0</v>
      </c>
      <c r="AH78" s="11">
        <v>0</v>
      </c>
      <c r="AI78" s="11">
        <v>0</v>
      </c>
      <c r="AJ78" s="11">
        <v>0.36557</v>
      </c>
      <c r="AK78" s="11">
        <v>0.36557</v>
      </c>
      <c r="AL78" s="11">
        <v>0</v>
      </c>
      <c r="AM78" s="11">
        <v>0</v>
      </c>
      <c r="AN78" s="11">
        <v>0</v>
      </c>
      <c r="AO78" s="11">
        <v>0</v>
      </c>
      <c r="AP78" s="11">
        <v>0</v>
      </c>
      <c r="AQ78" s="11">
        <v>0</v>
      </c>
      <c r="AR78" s="11">
        <v>0</v>
      </c>
      <c r="AS78" s="11">
        <v>0</v>
      </c>
      <c r="AT78" s="11">
        <v>0</v>
      </c>
      <c r="AU78" s="11">
        <v>0</v>
      </c>
    </row>
    <row r="79" ht="24">
      <c r="A79" s="24" t="s">
        <v>42</v>
      </c>
      <c r="B79" s="10">
        <v>70</v>
      </c>
      <c r="C79" s="23" t="str">
        <f>MID(A79,4,14)</f>
        <v xml:space="preserve"> 6 АТ ОЩАДБАНК</v>
      </c>
      <c r="D79" s="9" t="str">
        <f>IF(OR(MID(A79,1,2)="ZZ",MID(A79,1,2)="YY"),"Інше",MID(A79,1,2))</f>
        <v>79</v>
      </c>
      <c r="E79" s="9" t="str">
        <f>MID(A79,19,200)</f>
        <v>Діяльність туристичних агентств, туристичних операторів, надання інших послуг із бронювання та пов'язана з цим діяльність</v>
      </c>
      <c r="F79" s="11">
        <v>4823.01924</v>
      </c>
      <c r="G79" s="11">
        <v>4823.01924</v>
      </c>
      <c r="H79" s="11">
        <v>0</v>
      </c>
      <c r="I79" s="11">
        <v>4447.00006</v>
      </c>
      <c r="J79" s="11">
        <v>4447.00006</v>
      </c>
      <c r="K79" s="11">
        <v>0</v>
      </c>
      <c r="L79" s="11">
        <v>0</v>
      </c>
      <c r="M79" s="11">
        <v>0</v>
      </c>
      <c r="N79" s="11">
        <v>0</v>
      </c>
      <c r="O79" s="11">
        <v>376.01918</v>
      </c>
      <c r="P79" s="11">
        <v>376.01918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-422.15589</v>
      </c>
      <c r="AB79" s="11">
        <v>-422.15589</v>
      </c>
      <c r="AC79" s="11">
        <v>0</v>
      </c>
      <c r="AD79" s="11">
        <v>46.13671</v>
      </c>
      <c r="AE79" s="11">
        <v>46.13671</v>
      </c>
      <c r="AF79" s="11">
        <v>0</v>
      </c>
      <c r="AG79" s="11">
        <v>0</v>
      </c>
      <c r="AH79" s="11">
        <v>0</v>
      </c>
      <c r="AI79" s="11">
        <v>0</v>
      </c>
      <c r="AJ79" s="11">
        <v>376.01918</v>
      </c>
      <c r="AK79" s="11">
        <v>376.01918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</row>
    <row r="80" ht="24">
      <c r="A80" s="24" t="s">
        <v>41</v>
      </c>
      <c r="B80" s="10">
        <v>71</v>
      </c>
      <c r="C80" s="23" t="str">
        <f>MID(A80,4,14)</f>
        <v xml:space="preserve"> 6 АТ ОЩАДБАНК</v>
      </c>
      <c r="D80" s="9" t="str">
        <f>IF(OR(MID(A80,1,2)="ZZ",MID(A80,1,2)="YY"),"Інше",MID(A80,1,2))</f>
        <v>80</v>
      </c>
      <c r="E80" s="9" t="str">
        <f>MID(A80,19,200)</f>
        <v>Діяльність охоронних служб та проведення розслідувань</v>
      </c>
      <c r="F80" s="11">
        <v>9281.77118</v>
      </c>
      <c r="G80" s="11">
        <v>9281.77118</v>
      </c>
      <c r="H80" s="11">
        <v>0</v>
      </c>
      <c r="I80" s="11">
        <v>8995.75126</v>
      </c>
      <c r="J80" s="11">
        <v>8995.75126</v>
      </c>
      <c r="K80" s="11">
        <v>0</v>
      </c>
      <c r="L80" s="11">
        <v>0</v>
      </c>
      <c r="M80" s="11">
        <v>0</v>
      </c>
      <c r="N80" s="11">
        <v>0</v>
      </c>
      <c r="O80" s="11">
        <v>286.01992</v>
      </c>
      <c r="P80" s="11">
        <v>286.01992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0</v>
      </c>
      <c r="Y80" s="11">
        <v>0</v>
      </c>
      <c r="Z80" s="11">
        <v>0</v>
      </c>
      <c r="AA80" s="11">
        <v>-272.30506</v>
      </c>
      <c r="AB80" s="11">
        <v>-272.30506</v>
      </c>
      <c r="AC80" s="11">
        <v>0</v>
      </c>
      <c r="AD80" s="11">
        <v>19.2822</v>
      </c>
      <c r="AE80" s="11">
        <v>19.2822</v>
      </c>
      <c r="AF80" s="11">
        <v>0</v>
      </c>
      <c r="AG80" s="11">
        <v>0</v>
      </c>
      <c r="AH80" s="11">
        <v>0</v>
      </c>
      <c r="AI80" s="11">
        <v>0</v>
      </c>
      <c r="AJ80" s="11">
        <v>253.02286</v>
      </c>
      <c r="AK80" s="11">
        <v>253.02286</v>
      </c>
      <c r="AL80" s="11">
        <v>0</v>
      </c>
      <c r="AM80" s="11">
        <v>0</v>
      </c>
      <c r="AN80" s="11">
        <v>0</v>
      </c>
      <c r="AO80" s="11">
        <v>0</v>
      </c>
      <c r="AP80" s="11">
        <v>0</v>
      </c>
      <c r="AQ80" s="11">
        <v>0</v>
      </c>
      <c r="AR80" s="11">
        <v>0</v>
      </c>
      <c r="AS80" s="11">
        <v>0</v>
      </c>
      <c r="AT80" s="11">
        <v>0</v>
      </c>
      <c r="AU80" s="11">
        <v>0</v>
      </c>
    </row>
    <row r="81" ht="24">
      <c r="A81" s="24" t="s">
        <v>40</v>
      </c>
      <c r="B81" s="10">
        <v>72</v>
      </c>
      <c r="C81" s="23" t="str">
        <f>MID(A81,4,14)</f>
        <v xml:space="preserve"> 6 АТ ОЩАДБАНК</v>
      </c>
      <c r="D81" s="9" t="str">
        <f>IF(OR(MID(A81,1,2)="ZZ",MID(A81,1,2)="YY"),"Інше",MID(A81,1,2))</f>
        <v>81</v>
      </c>
      <c r="E81" s="9" t="str">
        <f>MID(A81,19,200)</f>
        <v>Обслуговування будинків і територій</v>
      </c>
      <c r="F81" s="11">
        <v>40660.50942</v>
      </c>
      <c r="G81" s="11">
        <v>40660.50942</v>
      </c>
      <c r="H81" s="11">
        <v>0</v>
      </c>
      <c r="I81" s="11">
        <v>23117.14175</v>
      </c>
      <c r="J81" s="11">
        <v>23117.14175</v>
      </c>
      <c r="K81" s="11">
        <v>0</v>
      </c>
      <c r="L81" s="11">
        <v>3830.48475</v>
      </c>
      <c r="M81" s="11">
        <v>3830.48475</v>
      </c>
      <c r="N81" s="11">
        <v>0</v>
      </c>
      <c r="O81" s="11">
        <v>13712.88292</v>
      </c>
      <c r="P81" s="11">
        <v>13712.88292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0</v>
      </c>
      <c r="Y81" s="11">
        <v>0</v>
      </c>
      <c r="Z81" s="11">
        <v>0</v>
      </c>
      <c r="AA81" s="11">
        <v>-16355.47062</v>
      </c>
      <c r="AB81" s="11">
        <v>-16355.47062</v>
      </c>
      <c r="AC81" s="11">
        <v>0</v>
      </c>
      <c r="AD81" s="11">
        <v>951.24301</v>
      </c>
      <c r="AE81" s="11">
        <v>951.24301</v>
      </c>
      <c r="AF81" s="11">
        <v>0</v>
      </c>
      <c r="AG81" s="11">
        <v>1691.91708</v>
      </c>
      <c r="AH81" s="11">
        <v>1691.91708</v>
      </c>
      <c r="AI81" s="11">
        <v>0</v>
      </c>
      <c r="AJ81" s="11">
        <v>13712.31053</v>
      </c>
      <c r="AK81" s="11">
        <v>13712.31053</v>
      </c>
      <c r="AL81" s="11">
        <v>0</v>
      </c>
      <c r="AM81" s="11">
        <v>0</v>
      </c>
      <c r="AN81" s="11">
        <v>0</v>
      </c>
      <c r="AO81" s="11">
        <v>0</v>
      </c>
      <c r="AP81" s="11">
        <v>0</v>
      </c>
      <c r="AQ81" s="11">
        <v>0</v>
      </c>
      <c r="AR81" s="11">
        <v>0</v>
      </c>
      <c r="AS81" s="11">
        <v>0</v>
      </c>
      <c r="AT81" s="11">
        <v>0</v>
      </c>
      <c r="AU81" s="11">
        <v>0</v>
      </c>
    </row>
    <row r="82" ht="24">
      <c r="A82" s="24" t="s">
        <v>39</v>
      </c>
      <c r="B82" s="10">
        <v>73</v>
      </c>
      <c r="C82" s="23" t="str">
        <f>MID(A82,4,14)</f>
        <v xml:space="preserve"> 6 АТ ОЩАДБАНК</v>
      </c>
      <c r="D82" s="9" t="str">
        <f>IF(OR(MID(A82,1,2)="ZZ",MID(A82,1,2)="YY"),"Інше",MID(A82,1,2))</f>
        <v>82</v>
      </c>
      <c r="E82" s="9" t="str">
        <f>MID(A82,19,200)</f>
        <v>Адміністративна та допоміжна офісна діяльність, інші допоміжні комерційні послуги</v>
      </c>
      <c r="F82" s="11">
        <v>356279.2411</v>
      </c>
      <c r="G82" s="11">
        <v>14049.44394</v>
      </c>
      <c r="H82" s="11">
        <v>342229.79716</v>
      </c>
      <c r="I82" s="11">
        <v>13002.97692</v>
      </c>
      <c r="J82" s="11">
        <v>13002.97692</v>
      </c>
      <c r="K82" s="11">
        <v>0</v>
      </c>
      <c r="L82" s="11">
        <v>0</v>
      </c>
      <c r="M82" s="11">
        <v>0</v>
      </c>
      <c r="N82" s="11">
        <v>0</v>
      </c>
      <c r="O82" s="11">
        <v>343276.26418</v>
      </c>
      <c r="P82" s="11">
        <v>1046.46702</v>
      </c>
      <c r="Q82" s="11">
        <v>342229.79716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0</v>
      </c>
      <c r="Y82" s="11">
        <v>0</v>
      </c>
      <c r="Z82" s="11">
        <v>0</v>
      </c>
      <c r="AA82" s="11">
        <v>-203493.29501</v>
      </c>
      <c r="AB82" s="11">
        <v>-702.12051</v>
      </c>
      <c r="AC82" s="11">
        <v>-202791.1745</v>
      </c>
      <c r="AD82" s="11">
        <v>25.59449</v>
      </c>
      <c r="AE82" s="11">
        <v>25.59449</v>
      </c>
      <c r="AF82" s="11">
        <v>0</v>
      </c>
      <c r="AG82" s="11">
        <v>0</v>
      </c>
      <c r="AH82" s="11">
        <v>0</v>
      </c>
      <c r="AI82" s="11">
        <v>0</v>
      </c>
      <c r="AJ82" s="11">
        <v>203467.70052</v>
      </c>
      <c r="AK82" s="11">
        <v>676.52602</v>
      </c>
      <c r="AL82" s="11">
        <v>202791.1745</v>
      </c>
      <c r="AM82" s="11">
        <v>0</v>
      </c>
      <c r="AN82" s="11">
        <v>0</v>
      </c>
      <c r="AO82" s="11">
        <v>0</v>
      </c>
      <c r="AP82" s="11">
        <v>0</v>
      </c>
      <c r="AQ82" s="11">
        <v>0</v>
      </c>
      <c r="AR82" s="11">
        <v>0</v>
      </c>
      <c r="AS82" s="11">
        <v>0</v>
      </c>
      <c r="AT82" s="11">
        <v>0</v>
      </c>
      <c r="AU82" s="11">
        <v>0</v>
      </c>
    </row>
    <row r="83" ht="24">
      <c r="A83" s="24" t="s">
        <v>38</v>
      </c>
      <c r="B83" s="10">
        <v>74</v>
      </c>
      <c r="C83" s="23" t="str">
        <f>MID(A83,4,14)</f>
        <v xml:space="preserve"> 6 АТ ОЩАДБАНК</v>
      </c>
      <c r="D83" s="9" t="str">
        <f>IF(OR(MID(A83,1,2)="ZZ",MID(A83,1,2)="YY"),"Інше",MID(A83,1,2))</f>
        <v>84</v>
      </c>
      <c r="E83" s="9" t="str">
        <f>MID(A83,19,200)</f>
        <v>Державне управління й оборона; обов'язкове соціальне страхування</v>
      </c>
      <c r="F83" s="11">
        <v>5211558.43699</v>
      </c>
      <c r="G83" s="11">
        <v>4194293.0972</v>
      </c>
      <c r="H83" s="11">
        <v>1017265.33979</v>
      </c>
      <c r="I83" s="11">
        <v>3568718.07325</v>
      </c>
      <c r="J83" s="11">
        <v>3568718.07325</v>
      </c>
      <c r="K83" s="11">
        <v>0</v>
      </c>
      <c r="L83" s="11">
        <v>1642540.36374</v>
      </c>
      <c r="M83" s="11">
        <v>625275.02395</v>
      </c>
      <c r="N83" s="11">
        <v>1017265.33979</v>
      </c>
      <c r="O83" s="11">
        <v>300</v>
      </c>
      <c r="P83" s="11">
        <v>300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0</v>
      </c>
      <c r="Y83" s="11">
        <v>0</v>
      </c>
      <c r="Z83" s="11">
        <v>0</v>
      </c>
      <c r="AA83" s="11">
        <v>-87083.2779</v>
      </c>
      <c r="AB83" s="11">
        <v>-71146.73711</v>
      </c>
      <c r="AC83" s="11">
        <v>-15936.54079</v>
      </c>
      <c r="AD83" s="11">
        <v>62471.76699</v>
      </c>
      <c r="AE83" s="11">
        <v>62471.76699</v>
      </c>
      <c r="AF83" s="11">
        <v>0</v>
      </c>
      <c r="AG83" s="11">
        <v>24311.51091</v>
      </c>
      <c r="AH83" s="11">
        <v>8374.97012</v>
      </c>
      <c r="AI83" s="11">
        <v>15936.54079</v>
      </c>
      <c r="AJ83" s="11">
        <v>300</v>
      </c>
      <c r="AK83" s="11">
        <v>300</v>
      </c>
      <c r="AL83" s="11">
        <v>0</v>
      </c>
      <c r="AM83" s="11">
        <v>0</v>
      </c>
      <c r="AN83" s="11">
        <v>0</v>
      </c>
      <c r="AO83" s="11">
        <v>0</v>
      </c>
      <c r="AP83" s="11">
        <v>0</v>
      </c>
      <c r="AQ83" s="11">
        <v>0</v>
      </c>
      <c r="AR83" s="11">
        <v>0</v>
      </c>
      <c r="AS83" s="11">
        <v>0</v>
      </c>
      <c r="AT83" s="11">
        <v>0</v>
      </c>
      <c r="AU83" s="11">
        <v>0</v>
      </c>
    </row>
    <row r="84" ht="24">
      <c r="A84" s="24" t="s">
        <v>37</v>
      </c>
      <c r="B84" s="10">
        <v>75</v>
      </c>
      <c r="C84" s="23" t="str">
        <f>MID(A84,4,14)</f>
        <v xml:space="preserve"> 6 АТ ОЩАДБАНК</v>
      </c>
      <c r="D84" s="9" t="str">
        <f>IF(OR(MID(A84,1,2)="ZZ",MID(A84,1,2)="YY"),"Інше",MID(A84,1,2))</f>
        <v>85</v>
      </c>
      <c r="E84" s="9" t="str">
        <f>MID(A84,19,200)</f>
        <v>Освіта</v>
      </c>
      <c r="F84" s="11">
        <v>35269.20532</v>
      </c>
      <c r="G84" s="11">
        <v>35269.20532</v>
      </c>
      <c r="H84" s="11">
        <v>0</v>
      </c>
      <c r="I84" s="11">
        <v>33226.68401</v>
      </c>
      <c r="J84" s="11">
        <v>33226.68401</v>
      </c>
      <c r="K84" s="11">
        <v>0</v>
      </c>
      <c r="L84" s="11">
        <v>0</v>
      </c>
      <c r="M84" s="11">
        <v>0</v>
      </c>
      <c r="N84" s="11">
        <v>0</v>
      </c>
      <c r="O84" s="11">
        <v>2042.52131</v>
      </c>
      <c r="P84" s="11">
        <v>2042.52131</v>
      </c>
      <c r="Q84" s="11">
        <v>0</v>
      </c>
      <c r="R84" s="11">
        <v>0</v>
      </c>
      <c r="S84" s="11">
        <v>0</v>
      </c>
      <c r="T84" s="11">
        <v>0</v>
      </c>
      <c r="U84" s="11">
        <v>0</v>
      </c>
      <c r="V84" s="11">
        <v>0</v>
      </c>
      <c r="W84" s="11">
        <v>0</v>
      </c>
      <c r="X84" s="11">
        <v>0</v>
      </c>
      <c r="Y84" s="11">
        <v>0</v>
      </c>
      <c r="Z84" s="11">
        <v>0</v>
      </c>
      <c r="AA84" s="11">
        <v>-1342.84291</v>
      </c>
      <c r="AB84" s="11">
        <v>-1342.84291</v>
      </c>
      <c r="AC84" s="11">
        <v>0</v>
      </c>
      <c r="AD84" s="11">
        <v>619.255</v>
      </c>
      <c r="AE84" s="11">
        <v>619.255</v>
      </c>
      <c r="AF84" s="11">
        <v>0</v>
      </c>
      <c r="AG84" s="11">
        <v>0</v>
      </c>
      <c r="AH84" s="11">
        <v>0</v>
      </c>
      <c r="AI84" s="11">
        <v>0</v>
      </c>
      <c r="AJ84" s="11">
        <v>723.58791</v>
      </c>
      <c r="AK84" s="11">
        <v>723.58791</v>
      </c>
      <c r="AL84" s="11">
        <v>0</v>
      </c>
      <c r="AM84" s="11">
        <v>0</v>
      </c>
      <c r="AN84" s="11">
        <v>0</v>
      </c>
      <c r="AO84" s="11">
        <v>0</v>
      </c>
      <c r="AP84" s="11">
        <v>0</v>
      </c>
      <c r="AQ84" s="11">
        <v>0</v>
      </c>
      <c r="AR84" s="11">
        <v>0</v>
      </c>
      <c r="AS84" s="11">
        <v>0</v>
      </c>
      <c r="AT84" s="11">
        <v>0</v>
      </c>
      <c r="AU84" s="11">
        <v>0</v>
      </c>
    </row>
    <row r="85" ht="24">
      <c r="A85" s="24" t="s">
        <v>36</v>
      </c>
      <c r="B85" s="10">
        <v>76</v>
      </c>
      <c r="C85" s="23" t="str">
        <f>MID(A85,4,14)</f>
        <v xml:space="preserve"> 6 АТ ОЩАДБАНК</v>
      </c>
      <c r="D85" s="9" t="str">
        <f>IF(OR(MID(A85,1,2)="ZZ",MID(A85,1,2)="YY"),"Інше",MID(A85,1,2))</f>
        <v>86</v>
      </c>
      <c r="E85" s="9" t="str">
        <f>MID(A85,19,200)</f>
        <v>Охорона здоров'я</v>
      </c>
      <c r="F85" s="11">
        <v>420484.52603</v>
      </c>
      <c r="G85" s="11">
        <v>420484.52603</v>
      </c>
      <c r="H85" s="11">
        <v>0</v>
      </c>
      <c r="I85" s="11">
        <v>366869.04442</v>
      </c>
      <c r="J85" s="11">
        <v>366869.04442</v>
      </c>
      <c r="K85" s="11">
        <v>0</v>
      </c>
      <c r="L85" s="11">
        <v>2187.0175</v>
      </c>
      <c r="M85" s="11">
        <v>2187.0175</v>
      </c>
      <c r="N85" s="11">
        <v>0</v>
      </c>
      <c r="O85" s="11">
        <v>51428.46411</v>
      </c>
      <c r="P85" s="11">
        <v>51428.46411</v>
      </c>
      <c r="Q85" s="11">
        <v>0</v>
      </c>
      <c r="R85" s="11">
        <v>0</v>
      </c>
      <c r="S85" s="11">
        <v>0</v>
      </c>
      <c r="T85" s="11">
        <v>0</v>
      </c>
      <c r="U85" s="11">
        <v>0</v>
      </c>
      <c r="V85" s="11">
        <v>0</v>
      </c>
      <c r="W85" s="11">
        <v>0</v>
      </c>
      <c r="X85" s="11">
        <v>0</v>
      </c>
      <c r="Y85" s="11">
        <v>0</v>
      </c>
      <c r="Z85" s="11">
        <v>0</v>
      </c>
      <c r="AA85" s="11">
        <v>-35883.08635</v>
      </c>
      <c r="AB85" s="11">
        <v>-35883.08635</v>
      </c>
      <c r="AC85" s="11">
        <v>0</v>
      </c>
      <c r="AD85" s="11">
        <v>4109.90542</v>
      </c>
      <c r="AE85" s="11">
        <v>4109.90542</v>
      </c>
      <c r="AF85" s="11">
        <v>0</v>
      </c>
      <c r="AG85" s="11">
        <v>175.89537</v>
      </c>
      <c r="AH85" s="11">
        <v>175.89537</v>
      </c>
      <c r="AI85" s="11">
        <v>0</v>
      </c>
      <c r="AJ85" s="11">
        <v>31597.28556</v>
      </c>
      <c r="AK85" s="11">
        <v>31597.28556</v>
      </c>
      <c r="AL85" s="11">
        <v>0</v>
      </c>
      <c r="AM85" s="11">
        <v>0</v>
      </c>
      <c r="AN85" s="11">
        <v>0</v>
      </c>
      <c r="AO85" s="11">
        <v>0</v>
      </c>
      <c r="AP85" s="11">
        <v>0</v>
      </c>
      <c r="AQ85" s="11">
        <v>0</v>
      </c>
      <c r="AR85" s="11">
        <v>0</v>
      </c>
      <c r="AS85" s="11">
        <v>0</v>
      </c>
      <c r="AT85" s="11">
        <v>0</v>
      </c>
      <c r="AU85" s="11">
        <v>0</v>
      </c>
    </row>
    <row r="86" ht="24">
      <c r="A86" s="24" t="s">
        <v>35</v>
      </c>
      <c r="B86" s="10">
        <v>77</v>
      </c>
      <c r="C86" s="23" t="str">
        <f>MID(A86,4,14)</f>
        <v xml:space="preserve"> 6 АТ ОЩАДБАНК</v>
      </c>
      <c r="D86" s="9" t="str">
        <f>IF(OR(MID(A86,1,2)="ZZ",MID(A86,1,2)="YY"),"Інше",MID(A86,1,2))</f>
        <v>87</v>
      </c>
      <c r="E86" s="9" t="str">
        <f>MID(A86,19,200)</f>
        <v>Надання послуг догляду із забезпеченням проживання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0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  <c r="AE86" s="11">
        <v>0</v>
      </c>
      <c r="AF86" s="11">
        <v>0</v>
      </c>
      <c r="AG86" s="11">
        <v>0</v>
      </c>
      <c r="AH86" s="11">
        <v>0</v>
      </c>
      <c r="AI86" s="11">
        <v>0</v>
      </c>
      <c r="AJ86" s="11">
        <v>0</v>
      </c>
      <c r="AK86" s="11">
        <v>0</v>
      </c>
      <c r="AL86" s="11">
        <v>0</v>
      </c>
      <c r="AM86" s="11">
        <v>0</v>
      </c>
      <c r="AN86" s="11">
        <v>0</v>
      </c>
      <c r="AO86" s="11">
        <v>0</v>
      </c>
      <c r="AP86" s="11">
        <v>0</v>
      </c>
      <c r="AQ86" s="11">
        <v>0</v>
      </c>
      <c r="AR86" s="11">
        <v>0</v>
      </c>
      <c r="AS86" s="11">
        <v>0</v>
      </c>
      <c r="AT86" s="11">
        <v>0</v>
      </c>
      <c r="AU86" s="11">
        <v>0</v>
      </c>
    </row>
    <row r="87" ht="24">
      <c r="A87" s="24" t="s">
        <v>34</v>
      </c>
      <c r="B87" s="10">
        <v>78</v>
      </c>
      <c r="C87" s="23" t="str">
        <f>MID(A87,4,14)</f>
        <v xml:space="preserve"> 6 АТ ОЩАДБАНК</v>
      </c>
      <c r="D87" s="9" t="str">
        <f>IF(OR(MID(A87,1,2)="ZZ",MID(A87,1,2)="YY"),"Інше",MID(A87,1,2))</f>
        <v>88</v>
      </c>
      <c r="E87" s="9" t="str">
        <f>MID(A87,19,200)</f>
        <v>Надання соціальної допомоги без забезпечення проживання</v>
      </c>
      <c r="F87" s="11">
        <v>11906.77089</v>
      </c>
      <c r="G87" s="11">
        <v>11906.77089</v>
      </c>
      <c r="H87" s="11">
        <v>0</v>
      </c>
      <c r="I87" s="11">
        <v>4499.00613</v>
      </c>
      <c r="J87" s="11">
        <v>4499.00613</v>
      </c>
      <c r="K87" s="11">
        <v>0</v>
      </c>
      <c r="L87" s="11">
        <v>0</v>
      </c>
      <c r="M87" s="11">
        <v>0</v>
      </c>
      <c r="N87" s="11">
        <v>0</v>
      </c>
      <c r="O87" s="11">
        <v>7407.76476</v>
      </c>
      <c r="P87" s="11">
        <v>7407.76476</v>
      </c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0</v>
      </c>
      <c r="Y87" s="11">
        <v>0</v>
      </c>
      <c r="Z87" s="11">
        <v>0</v>
      </c>
      <c r="AA87" s="11">
        <v>-7437.06246</v>
      </c>
      <c r="AB87" s="11">
        <v>-7437.06246</v>
      </c>
      <c r="AC87" s="11">
        <v>0</v>
      </c>
      <c r="AD87" s="11">
        <v>29.2977</v>
      </c>
      <c r="AE87" s="11">
        <v>29.2977</v>
      </c>
      <c r="AF87" s="11">
        <v>0</v>
      </c>
      <c r="AG87" s="11">
        <v>0</v>
      </c>
      <c r="AH87" s="11">
        <v>0</v>
      </c>
      <c r="AI87" s="11">
        <v>0</v>
      </c>
      <c r="AJ87" s="11">
        <v>7407.76476</v>
      </c>
      <c r="AK87" s="11">
        <v>7407.76476</v>
      </c>
      <c r="AL87" s="11">
        <v>0</v>
      </c>
      <c r="AM87" s="11">
        <v>0</v>
      </c>
      <c r="AN87" s="11">
        <v>0</v>
      </c>
      <c r="AO87" s="11">
        <v>0</v>
      </c>
      <c r="AP87" s="11">
        <v>0</v>
      </c>
      <c r="AQ87" s="11">
        <v>0</v>
      </c>
      <c r="AR87" s="11">
        <v>0</v>
      </c>
      <c r="AS87" s="11">
        <v>0</v>
      </c>
      <c r="AT87" s="11">
        <v>0</v>
      </c>
      <c r="AU87" s="11">
        <v>0</v>
      </c>
    </row>
    <row r="88" ht="24">
      <c r="A88" s="24" t="s">
        <v>33</v>
      </c>
      <c r="B88" s="10">
        <v>79</v>
      </c>
      <c r="C88" s="23" t="str">
        <f>MID(A88,4,14)</f>
        <v xml:space="preserve"> 6 АТ ОЩАДБАНК</v>
      </c>
      <c r="D88" s="9" t="str">
        <f>IF(OR(MID(A88,1,2)="ZZ",MID(A88,1,2)="YY"),"Інше",MID(A88,1,2))</f>
        <v>90</v>
      </c>
      <c r="E88" s="9" t="str">
        <f>MID(A88,19,200)</f>
        <v>Діяльність у сфері творчості, мистецтва та розваг</v>
      </c>
      <c r="F88" s="11">
        <v>801.14007</v>
      </c>
      <c r="G88" s="11">
        <v>801.14007</v>
      </c>
      <c r="H88" s="11">
        <v>0</v>
      </c>
      <c r="I88" s="11">
        <v>801.14007</v>
      </c>
      <c r="J88" s="11">
        <v>801.14007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0</v>
      </c>
      <c r="Y88" s="11">
        <v>0</v>
      </c>
      <c r="Z88" s="11">
        <v>0</v>
      </c>
      <c r="AA88" s="11">
        <v>-11.68398</v>
      </c>
      <c r="AB88" s="11">
        <v>-11.68398</v>
      </c>
      <c r="AC88" s="11">
        <v>0</v>
      </c>
      <c r="AD88" s="11">
        <v>11.68398</v>
      </c>
      <c r="AE88" s="11">
        <v>11.68398</v>
      </c>
      <c r="AF88" s="11">
        <v>0</v>
      </c>
      <c r="AG88" s="11">
        <v>0</v>
      </c>
      <c r="AH88" s="11">
        <v>0</v>
      </c>
      <c r="AI88" s="11">
        <v>0</v>
      </c>
      <c r="AJ88" s="11">
        <v>0</v>
      </c>
      <c r="AK88" s="11">
        <v>0</v>
      </c>
      <c r="AL88" s="11">
        <v>0</v>
      </c>
      <c r="AM88" s="11">
        <v>0</v>
      </c>
      <c r="AN88" s="11">
        <v>0</v>
      </c>
      <c r="AO88" s="11">
        <v>0</v>
      </c>
      <c r="AP88" s="11">
        <v>0</v>
      </c>
      <c r="AQ88" s="11">
        <v>0</v>
      </c>
      <c r="AR88" s="11">
        <v>0</v>
      </c>
      <c r="AS88" s="11">
        <v>0</v>
      </c>
      <c r="AT88" s="11">
        <v>0</v>
      </c>
      <c r="AU88" s="11">
        <v>0</v>
      </c>
    </row>
    <row r="89" ht="24">
      <c r="A89" s="24" t="s">
        <v>32</v>
      </c>
      <c r="B89" s="10">
        <v>80</v>
      </c>
      <c r="C89" s="23" t="str">
        <f>MID(A89,4,14)</f>
        <v xml:space="preserve"> 6 АТ ОЩАДБАНК</v>
      </c>
      <c r="D89" s="9" t="str">
        <f>IF(OR(MID(A89,1,2)="ZZ",MID(A89,1,2)="YY"),"Інше",MID(A89,1,2))</f>
        <v>91</v>
      </c>
      <c r="E89" s="9" t="str">
        <f>MID(A89,19,200)</f>
        <v>Функціювання бібліотек, архівів, музеїв та інших закладів культури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0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1">
        <v>0</v>
      </c>
      <c r="AL89" s="11">
        <v>0</v>
      </c>
      <c r="AM89" s="11">
        <v>0</v>
      </c>
      <c r="AN89" s="11">
        <v>0</v>
      </c>
      <c r="AO89" s="11">
        <v>0</v>
      </c>
      <c r="AP89" s="11">
        <v>0</v>
      </c>
      <c r="AQ89" s="11">
        <v>0</v>
      </c>
      <c r="AR89" s="11">
        <v>0</v>
      </c>
      <c r="AS89" s="11">
        <v>0</v>
      </c>
      <c r="AT89" s="11">
        <v>0</v>
      </c>
      <c r="AU89" s="11">
        <v>0</v>
      </c>
    </row>
    <row r="90" ht="24">
      <c r="A90" s="24" t="s">
        <v>31</v>
      </c>
      <c r="B90" s="10">
        <v>81</v>
      </c>
      <c r="C90" s="23" t="str">
        <f>MID(A90,4,14)</f>
        <v xml:space="preserve"> 6 АТ ОЩАДБАНК</v>
      </c>
      <c r="D90" s="9" t="str">
        <f>IF(OR(MID(A90,1,2)="ZZ",MID(A90,1,2)="YY"),"Інше",MID(A90,1,2))</f>
        <v>92</v>
      </c>
      <c r="E90" s="9" t="str">
        <f>MID(A90,19,200)</f>
        <v>Організування азартних ігор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0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  <c r="AE90" s="11">
        <v>0</v>
      </c>
      <c r="AF90" s="11">
        <v>0</v>
      </c>
      <c r="AG90" s="11">
        <v>0</v>
      </c>
      <c r="AH90" s="11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11">
        <v>0</v>
      </c>
      <c r="AP90" s="11">
        <v>0</v>
      </c>
      <c r="AQ90" s="11">
        <v>0</v>
      </c>
      <c r="AR90" s="11">
        <v>0</v>
      </c>
      <c r="AS90" s="11">
        <v>0</v>
      </c>
      <c r="AT90" s="11">
        <v>0</v>
      </c>
      <c r="AU90" s="11">
        <v>0</v>
      </c>
    </row>
    <row r="91" ht="24">
      <c r="A91" s="24" t="s">
        <v>30</v>
      </c>
      <c r="B91" s="10">
        <v>82</v>
      </c>
      <c r="C91" s="23" t="str">
        <f>MID(A91,4,14)</f>
        <v xml:space="preserve"> 6 АТ ОЩАДБАНК</v>
      </c>
      <c r="D91" s="9" t="str">
        <f>IF(OR(MID(A91,1,2)="ZZ",MID(A91,1,2)="YY"),"Інше",MID(A91,1,2))</f>
        <v>93</v>
      </c>
      <c r="E91" s="9" t="str">
        <f>MID(A91,19,200)</f>
        <v>Діяльність у сфері спорту, організування відпочинку та розваг</v>
      </c>
      <c r="F91" s="11">
        <v>39061.05547</v>
      </c>
      <c r="G91" s="11">
        <v>39061.05547</v>
      </c>
      <c r="H91" s="11">
        <v>0</v>
      </c>
      <c r="I91" s="11">
        <v>38202.00702</v>
      </c>
      <c r="J91" s="11">
        <v>38202.00702</v>
      </c>
      <c r="K91" s="11">
        <v>0</v>
      </c>
      <c r="L91" s="11">
        <v>0</v>
      </c>
      <c r="M91" s="11">
        <v>0</v>
      </c>
      <c r="N91" s="11">
        <v>0</v>
      </c>
      <c r="O91" s="11">
        <v>859.04845</v>
      </c>
      <c r="P91" s="11">
        <v>859.04845</v>
      </c>
      <c r="Q91" s="11">
        <v>0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0</v>
      </c>
      <c r="Y91" s="11">
        <v>0</v>
      </c>
      <c r="Z91" s="11">
        <v>0</v>
      </c>
      <c r="AA91" s="11">
        <v>-1273.47208</v>
      </c>
      <c r="AB91" s="11">
        <v>-1273.47208</v>
      </c>
      <c r="AC91" s="11">
        <v>0</v>
      </c>
      <c r="AD91" s="11">
        <v>604.17434</v>
      </c>
      <c r="AE91" s="11">
        <v>604.17434</v>
      </c>
      <c r="AF91" s="11">
        <v>0</v>
      </c>
      <c r="AG91" s="11">
        <v>0</v>
      </c>
      <c r="AH91" s="11">
        <v>0</v>
      </c>
      <c r="AI91" s="11">
        <v>0</v>
      </c>
      <c r="AJ91" s="11">
        <v>669.29774</v>
      </c>
      <c r="AK91" s="11">
        <v>669.29774</v>
      </c>
      <c r="AL91" s="11">
        <v>0</v>
      </c>
      <c r="AM91" s="11">
        <v>0</v>
      </c>
      <c r="AN91" s="11">
        <v>0</v>
      </c>
      <c r="AO91" s="11">
        <v>0</v>
      </c>
      <c r="AP91" s="11">
        <v>0</v>
      </c>
      <c r="AQ91" s="11">
        <v>0</v>
      </c>
      <c r="AR91" s="11">
        <v>0</v>
      </c>
      <c r="AS91" s="11">
        <v>0</v>
      </c>
      <c r="AT91" s="11">
        <v>0</v>
      </c>
      <c r="AU91" s="11">
        <v>0</v>
      </c>
    </row>
    <row r="92" ht="24">
      <c r="A92" s="24" t="s">
        <v>29</v>
      </c>
      <c r="B92" s="10">
        <v>83</v>
      </c>
      <c r="C92" s="23" t="str">
        <f>MID(A92,4,14)</f>
        <v xml:space="preserve"> 6 АТ ОЩАДБАНК</v>
      </c>
      <c r="D92" s="9" t="str">
        <f>IF(OR(MID(A92,1,2)="ZZ",MID(A92,1,2)="YY"),"Інше",MID(A92,1,2))</f>
        <v>94</v>
      </c>
      <c r="E92" s="9" t="str">
        <f>MID(A92,19,200)</f>
        <v>Діяльність громадських організацій</v>
      </c>
      <c r="F92" s="11">
        <v>33.00526</v>
      </c>
      <c r="G92" s="11">
        <v>33.00526</v>
      </c>
      <c r="H92" s="11">
        <v>0</v>
      </c>
      <c r="I92" s="11">
        <v>11.88931</v>
      </c>
      <c r="J92" s="11">
        <v>11.88931</v>
      </c>
      <c r="K92" s="11">
        <v>0</v>
      </c>
      <c r="L92" s="11">
        <v>0</v>
      </c>
      <c r="M92" s="11">
        <v>0</v>
      </c>
      <c r="N92" s="11">
        <v>0</v>
      </c>
      <c r="O92" s="11">
        <v>21.11595</v>
      </c>
      <c r="P92" s="11">
        <v>21.11595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0</v>
      </c>
      <c r="Y92" s="11">
        <v>0</v>
      </c>
      <c r="Z92" s="11">
        <v>0</v>
      </c>
      <c r="AA92" s="11">
        <v>-21.89136</v>
      </c>
      <c r="AB92" s="11">
        <v>-21.89136</v>
      </c>
      <c r="AC92" s="11">
        <v>0</v>
      </c>
      <c r="AD92" s="11">
        <v>1.06085</v>
      </c>
      <c r="AE92" s="11">
        <v>1.06085</v>
      </c>
      <c r="AF92" s="11">
        <v>0</v>
      </c>
      <c r="AG92" s="11">
        <v>0</v>
      </c>
      <c r="AH92" s="11">
        <v>0</v>
      </c>
      <c r="AI92" s="11">
        <v>0</v>
      </c>
      <c r="AJ92" s="11">
        <v>20.83051</v>
      </c>
      <c r="AK92" s="11">
        <v>20.83051</v>
      </c>
      <c r="AL92" s="11">
        <v>0</v>
      </c>
      <c r="AM92" s="11">
        <v>0</v>
      </c>
      <c r="AN92" s="11">
        <v>0</v>
      </c>
      <c r="AO92" s="11">
        <v>0</v>
      </c>
      <c r="AP92" s="11">
        <v>0</v>
      </c>
      <c r="AQ92" s="11">
        <v>0</v>
      </c>
      <c r="AR92" s="11">
        <v>0</v>
      </c>
      <c r="AS92" s="11">
        <v>0</v>
      </c>
      <c r="AT92" s="11">
        <v>0</v>
      </c>
      <c r="AU92" s="11">
        <v>0</v>
      </c>
    </row>
    <row r="93" ht="24">
      <c r="A93" s="24" t="s">
        <v>28</v>
      </c>
      <c r="B93" s="10">
        <v>84</v>
      </c>
      <c r="C93" s="23" t="str">
        <f>MID(A93,4,14)</f>
        <v xml:space="preserve"> 6 АТ ОЩАДБАНК</v>
      </c>
      <c r="D93" s="9" t="str">
        <f>IF(OR(MID(A93,1,2)="ZZ",MID(A93,1,2)="YY"),"Інше",MID(A93,1,2))</f>
        <v>95</v>
      </c>
      <c r="E93" s="9" t="str">
        <f>MID(A93,19,200)</f>
        <v>Ремонт комп'ютерів, побутових виробів і предметів особистого вжитку</v>
      </c>
      <c r="F93" s="11">
        <v>10874.21837</v>
      </c>
      <c r="G93" s="11">
        <v>10874.21837</v>
      </c>
      <c r="H93" s="11">
        <v>0</v>
      </c>
      <c r="I93" s="11">
        <v>9761.66184</v>
      </c>
      <c r="J93" s="11">
        <v>9761.66184</v>
      </c>
      <c r="K93" s="11">
        <v>0</v>
      </c>
      <c r="L93" s="11">
        <v>0</v>
      </c>
      <c r="M93" s="11">
        <v>0</v>
      </c>
      <c r="N93" s="11">
        <v>0</v>
      </c>
      <c r="O93" s="11">
        <v>1112.55653</v>
      </c>
      <c r="P93" s="11">
        <v>1112.55653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0</v>
      </c>
      <c r="Y93" s="11">
        <v>0</v>
      </c>
      <c r="Z93" s="11">
        <v>0</v>
      </c>
      <c r="AA93" s="11">
        <v>-1180.17494</v>
      </c>
      <c r="AB93" s="11">
        <v>-1180.17494</v>
      </c>
      <c r="AC93" s="11">
        <v>0</v>
      </c>
      <c r="AD93" s="11">
        <v>67.61841</v>
      </c>
      <c r="AE93" s="11">
        <v>67.61841</v>
      </c>
      <c r="AF93" s="11">
        <v>0</v>
      </c>
      <c r="AG93" s="11">
        <v>0</v>
      </c>
      <c r="AH93" s="11">
        <v>0</v>
      </c>
      <c r="AI93" s="11">
        <v>0</v>
      </c>
      <c r="AJ93" s="11">
        <v>1112.55653</v>
      </c>
      <c r="AK93" s="11">
        <v>1112.55653</v>
      </c>
      <c r="AL93" s="11">
        <v>0</v>
      </c>
      <c r="AM93" s="11">
        <v>0</v>
      </c>
      <c r="AN93" s="11">
        <v>0</v>
      </c>
      <c r="AO93" s="11">
        <v>0</v>
      </c>
      <c r="AP93" s="11">
        <v>0</v>
      </c>
      <c r="AQ93" s="11">
        <v>0</v>
      </c>
      <c r="AR93" s="11">
        <v>0</v>
      </c>
      <c r="AS93" s="11">
        <v>0</v>
      </c>
      <c r="AT93" s="11">
        <v>0</v>
      </c>
      <c r="AU93" s="11">
        <v>0</v>
      </c>
    </row>
    <row r="94" ht="24">
      <c r="A94" s="24" t="s">
        <v>27</v>
      </c>
      <c r="B94" s="10">
        <v>85</v>
      </c>
      <c r="C94" s="23" t="str">
        <f>MID(A94,4,14)</f>
        <v xml:space="preserve"> 6 АТ ОЩАДБАНК</v>
      </c>
      <c r="D94" s="9" t="str">
        <f>IF(OR(MID(A94,1,2)="ZZ",MID(A94,1,2)="YY"),"Інше",MID(A94,1,2))</f>
        <v>96</v>
      </c>
      <c r="E94" s="9" t="str">
        <f>MID(A94,19,200)</f>
        <v>Надання інших індивідуальних послуг</v>
      </c>
      <c r="F94" s="11">
        <v>96279.38735</v>
      </c>
      <c r="G94" s="11">
        <v>96279.38735</v>
      </c>
      <c r="H94" s="11">
        <v>0</v>
      </c>
      <c r="I94" s="11">
        <v>91840.79374</v>
      </c>
      <c r="J94" s="11">
        <v>91840.79374</v>
      </c>
      <c r="K94" s="11">
        <v>0</v>
      </c>
      <c r="L94" s="11">
        <v>0</v>
      </c>
      <c r="M94" s="11">
        <v>0</v>
      </c>
      <c r="N94" s="11">
        <v>0</v>
      </c>
      <c r="O94" s="11">
        <v>4438.59361</v>
      </c>
      <c r="P94" s="11">
        <v>4438.59361</v>
      </c>
      <c r="Q94" s="11">
        <v>0</v>
      </c>
      <c r="R94" s="11">
        <v>0</v>
      </c>
      <c r="S94" s="11">
        <v>0</v>
      </c>
      <c r="T94" s="11">
        <v>0</v>
      </c>
      <c r="U94" s="11">
        <v>0</v>
      </c>
      <c r="V94" s="11">
        <v>0</v>
      </c>
      <c r="W94" s="11">
        <v>0</v>
      </c>
      <c r="X94" s="11">
        <v>0</v>
      </c>
      <c r="Y94" s="11">
        <v>0</v>
      </c>
      <c r="Z94" s="11">
        <v>0</v>
      </c>
      <c r="AA94" s="11">
        <v>-4053.45183</v>
      </c>
      <c r="AB94" s="11">
        <v>-4053.45183</v>
      </c>
      <c r="AC94" s="11">
        <v>0</v>
      </c>
      <c r="AD94" s="11">
        <v>715.17881</v>
      </c>
      <c r="AE94" s="11">
        <v>715.17881</v>
      </c>
      <c r="AF94" s="11">
        <v>0</v>
      </c>
      <c r="AG94" s="11">
        <v>0</v>
      </c>
      <c r="AH94" s="11">
        <v>0</v>
      </c>
      <c r="AI94" s="11">
        <v>0</v>
      </c>
      <c r="AJ94" s="11">
        <v>3338.27302</v>
      </c>
      <c r="AK94" s="11">
        <v>3338.27302</v>
      </c>
      <c r="AL94" s="11">
        <v>0</v>
      </c>
      <c r="AM94" s="11">
        <v>0</v>
      </c>
      <c r="AN94" s="11">
        <v>0</v>
      </c>
      <c r="AO94" s="11">
        <v>0</v>
      </c>
      <c r="AP94" s="11">
        <v>0</v>
      </c>
      <c r="AQ94" s="11">
        <v>0</v>
      </c>
      <c r="AR94" s="11">
        <v>0</v>
      </c>
      <c r="AS94" s="11">
        <v>0</v>
      </c>
      <c r="AT94" s="11">
        <v>0</v>
      </c>
      <c r="AU94" s="11">
        <v>0</v>
      </c>
    </row>
    <row r="95" ht="24">
      <c r="A95" s="24" t="s">
        <v>26</v>
      </c>
      <c r="B95" s="10">
        <v>86</v>
      </c>
      <c r="C95" s="23" t="str">
        <f>MID(A95,4,14)</f>
        <v xml:space="preserve"> 6 АТ ОЩАДБАНК</v>
      </c>
      <c r="D95" s="9" t="str">
        <f>IF(OR(MID(A95,1,2)="ZZ",MID(A95,1,2)="YY"),"Інше",MID(A95,1,2))</f>
        <v>97</v>
      </c>
      <c r="E95" s="9" t="str">
        <f>MID(A95,19,200)</f>
        <v>Діяльність домашніх господарств як роботодавців для домашньої прислуги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  <c r="T95" s="11">
        <v>0</v>
      </c>
      <c r="U95" s="11">
        <v>0</v>
      </c>
      <c r="V95" s="11">
        <v>0</v>
      </c>
      <c r="W95" s="11">
        <v>0</v>
      </c>
      <c r="X95" s="11">
        <v>0</v>
      </c>
      <c r="Y95" s="11">
        <v>0</v>
      </c>
      <c r="Z95" s="11">
        <v>0</v>
      </c>
      <c r="AA95" s="11">
        <v>0</v>
      </c>
      <c r="AB95" s="11">
        <v>0</v>
      </c>
      <c r="AC95" s="11">
        <v>0</v>
      </c>
      <c r="AD95" s="11">
        <v>0</v>
      </c>
      <c r="AE95" s="11">
        <v>0</v>
      </c>
      <c r="AF95" s="11">
        <v>0</v>
      </c>
      <c r="AG95" s="11">
        <v>0</v>
      </c>
      <c r="AH95" s="11">
        <v>0</v>
      </c>
      <c r="AI95" s="11">
        <v>0</v>
      </c>
      <c r="AJ95" s="11">
        <v>0</v>
      </c>
      <c r="AK95" s="11">
        <v>0</v>
      </c>
      <c r="AL95" s="11">
        <v>0</v>
      </c>
      <c r="AM95" s="11">
        <v>0</v>
      </c>
      <c r="AN95" s="11">
        <v>0</v>
      </c>
      <c r="AO95" s="11">
        <v>0</v>
      </c>
      <c r="AP95" s="11">
        <v>0</v>
      </c>
      <c r="AQ95" s="11">
        <v>0</v>
      </c>
      <c r="AR95" s="11">
        <v>0</v>
      </c>
      <c r="AS95" s="11">
        <v>0</v>
      </c>
      <c r="AT95" s="11">
        <v>0</v>
      </c>
      <c r="AU95" s="11">
        <v>0</v>
      </c>
    </row>
    <row r="96" ht="24">
      <c r="A96" s="24" t="s">
        <v>25</v>
      </c>
      <c r="B96" s="10">
        <v>87</v>
      </c>
      <c r="C96" s="23" t="str">
        <f>MID(A96,4,14)</f>
        <v xml:space="preserve"> 6 АТ ОЩАДБАНК</v>
      </c>
      <c r="D96" s="9" t="str">
        <f>IF(OR(MID(A96,1,2)="ZZ",MID(A96,1,2)="YY"),"Інше",MID(A96,1,2))</f>
        <v>98</v>
      </c>
      <c r="E96" s="9" t="str">
        <f>MID(A96,19,200)</f>
        <v>Діяльність домашніх господарств як виробників товарів та послуг для власного споживання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0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0</v>
      </c>
      <c r="Y96" s="11">
        <v>0</v>
      </c>
      <c r="Z96" s="11">
        <v>0</v>
      </c>
      <c r="AA96" s="11">
        <v>0</v>
      </c>
      <c r="AB96" s="11">
        <v>0</v>
      </c>
      <c r="AC96" s="11">
        <v>0</v>
      </c>
      <c r="AD96" s="11">
        <v>0</v>
      </c>
      <c r="AE96" s="11">
        <v>0</v>
      </c>
      <c r="AF96" s="11">
        <v>0</v>
      </c>
      <c r="AG96" s="11">
        <v>0</v>
      </c>
      <c r="AH96" s="11">
        <v>0</v>
      </c>
      <c r="AI96" s="11">
        <v>0</v>
      </c>
      <c r="AJ96" s="11">
        <v>0</v>
      </c>
      <c r="AK96" s="11">
        <v>0</v>
      </c>
      <c r="AL96" s="11">
        <v>0</v>
      </c>
      <c r="AM96" s="11">
        <v>0</v>
      </c>
      <c r="AN96" s="11">
        <v>0</v>
      </c>
      <c r="AO96" s="11">
        <v>0</v>
      </c>
      <c r="AP96" s="11">
        <v>0</v>
      </c>
      <c r="AQ96" s="11">
        <v>0</v>
      </c>
      <c r="AR96" s="11">
        <v>0</v>
      </c>
      <c r="AS96" s="11">
        <v>0</v>
      </c>
      <c r="AT96" s="11">
        <v>0</v>
      </c>
      <c r="AU96" s="11">
        <v>0</v>
      </c>
    </row>
    <row r="97" ht="24">
      <c r="A97" s="24" t="s">
        <v>24</v>
      </c>
      <c r="B97" s="10">
        <v>88</v>
      </c>
      <c r="C97" s="23" t="str">
        <f>MID(A97,4,14)</f>
        <v xml:space="preserve"> 6 АТ ОЩАДБАНК</v>
      </c>
      <c r="D97" s="9" t="str">
        <f>IF(OR(MID(A97,1,2)="ZZ",MID(A97,1,2)="YY"),"Інше",MID(A97,1,2))</f>
        <v>99</v>
      </c>
      <c r="E97" s="9" t="str">
        <f>MID(A97,19,200)</f>
        <v>Діяльність екстериторіальних організацій і органів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0</v>
      </c>
      <c r="Q97" s="11">
        <v>0</v>
      </c>
      <c r="R97" s="11">
        <v>0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0</v>
      </c>
      <c r="Y97" s="11">
        <v>0</v>
      </c>
      <c r="Z97" s="11">
        <v>0</v>
      </c>
      <c r="AA97" s="11">
        <v>0</v>
      </c>
      <c r="AB97" s="11">
        <v>0</v>
      </c>
      <c r="AC97" s="11">
        <v>0</v>
      </c>
      <c r="AD97" s="11">
        <v>0</v>
      </c>
      <c r="AE97" s="11">
        <v>0</v>
      </c>
      <c r="AF97" s="11">
        <v>0</v>
      </c>
      <c r="AG97" s="11">
        <v>0</v>
      </c>
      <c r="AH97" s="11">
        <v>0</v>
      </c>
      <c r="AI97" s="11">
        <v>0</v>
      </c>
      <c r="AJ97" s="11">
        <v>0</v>
      </c>
      <c r="AK97" s="11">
        <v>0</v>
      </c>
      <c r="AL97" s="11">
        <v>0</v>
      </c>
      <c r="AM97" s="11">
        <v>0</v>
      </c>
      <c r="AN97" s="11">
        <v>0</v>
      </c>
      <c r="AO97" s="11">
        <v>0</v>
      </c>
      <c r="AP97" s="11">
        <v>0</v>
      </c>
      <c r="AQ97" s="11">
        <v>0</v>
      </c>
      <c r="AR97" s="11">
        <v>0</v>
      </c>
      <c r="AS97" s="11">
        <v>0</v>
      </c>
      <c r="AT97" s="11">
        <v>0</v>
      </c>
      <c r="AU97" s="11">
        <v>0</v>
      </c>
    </row>
    <row r="98" ht="24">
      <c r="A98" s="24" t="s">
        <v>23</v>
      </c>
      <c r="B98" s="10">
        <v>89</v>
      </c>
      <c r="C98" s="23" t="str">
        <f>MID(A98,4,14)</f>
        <v xml:space="preserve"> 6 АТ ОЩАДБАНК</v>
      </c>
      <c r="D98" s="9" t="str">
        <f>IF(OR(MID(A98,1,2)="ZZ",MID(A98,1,2)="YY"),"Інше",MID(A98,1,2))</f>
        <v>Інше</v>
      </c>
      <c r="E98" s="9" t="str">
        <f>MID(A98,19,200)</f>
        <v>Інше (для фізичних осіб (у т. ч. суб`єктів незалежної професійної діяльності) та нерезидентів)</v>
      </c>
      <c r="F98" s="11">
        <v>31669945.59704</v>
      </c>
      <c r="G98" s="11">
        <v>30310721.82651</v>
      </c>
      <c r="H98" s="11">
        <v>1359223.77053</v>
      </c>
      <c r="I98" s="11">
        <v>25107960.58964</v>
      </c>
      <c r="J98" s="11">
        <v>25107606.48541</v>
      </c>
      <c r="K98" s="11">
        <v>354.10423</v>
      </c>
      <c r="L98" s="11">
        <v>2623456.82679</v>
      </c>
      <c r="M98" s="11">
        <v>2623389.55369</v>
      </c>
      <c r="N98" s="11">
        <v>67.2731</v>
      </c>
      <c r="O98" s="11">
        <v>3937093.03105</v>
      </c>
      <c r="P98" s="11">
        <v>2578290.63785</v>
      </c>
      <c r="Q98" s="11">
        <v>1358802.3932</v>
      </c>
      <c r="R98" s="11">
        <v>1441.67464</v>
      </c>
      <c r="S98" s="11">
        <v>1441.67464</v>
      </c>
      <c r="T98" s="11">
        <v>0</v>
      </c>
      <c r="U98" s="11">
        <v>0</v>
      </c>
      <c r="V98" s="11">
        <v>0</v>
      </c>
      <c r="W98" s="11">
        <v>0</v>
      </c>
      <c r="X98" s="11">
        <v>-6.52508</v>
      </c>
      <c r="Y98" s="11">
        <v>-6.52508</v>
      </c>
      <c r="Z98" s="11">
        <v>0</v>
      </c>
      <c r="AA98" s="11">
        <v>-4722902.55443</v>
      </c>
      <c r="AB98" s="11">
        <v>-3364204.14315</v>
      </c>
      <c r="AC98" s="11">
        <v>-1358698.41128</v>
      </c>
      <c r="AD98" s="11">
        <v>667392.44693</v>
      </c>
      <c r="AE98" s="11">
        <v>667383.45914</v>
      </c>
      <c r="AF98" s="11">
        <v>8.98779</v>
      </c>
      <c r="AG98" s="11">
        <v>251403.66294</v>
      </c>
      <c r="AH98" s="11">
        <v>251365.11242</v>
      </c>
      <c r="AI98" s="11">
        <v>38.55052</v>
      </c>
      <c r="AJ98" s="11">
        <v>3804233.67543</v>
      </c>
      <c r="AK98" s="11">
        <v>2445582.80246</v>
      </c>
      <c r="AL98" s="11">
        <v>1358650.87297</v>
      </c>
      <c r="AM98" s="11">
        <v>-127.23087</v>
      </c>
      <c r="AN98" s="11">
        <v>-127.23087</v>
      </c>
      <c r="AO98" s="11">
        <v>0</v>
      </c>
      <c r="AP98" s="11">
        <v>0</v>
      </c>
      <c r="AQ98" s="11">
        <v>0</v>
      </c>
      <c r="AR98" s="11">
        <v>0</v>
      </c>
      <c r="AS98" s="11">
        <v>0</v>
      </c>
      <c r="AT98" s="11">
        <v>0</v>
      </c>
      <c r="AU98" s="11">
        <v>0</v>
      </c>
    </row>
    <row r="99" ht="24">
      <c r="A99" s="24" t="s">
        <v>22</v>
      </c>
      <c r="B99" s="10">
        <v>90</v>
      </c>
      <c r="C99" s="23" t="str">
        <f>MID(A99,4,14)</f>
        <v xml:space="preserve"> 6 АТ ОЩАДБАНК</v>
      </c>
      <c r="D99" s="9" t="str">
        <f>IF(OR(MID(A99,1,2)="ZZ",MID(A99,1,2)="YY"),"Інше",MID(A99,1,2))</f>
        <v>Інше</v>
      </c>
      <c r="E99" s="9" t="str">
        <f>MID(A99,19,200)</f>
        <v>Інше (для новостворюванних суб`єктів господарювання)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0</v>
      </c>
      <c r="Y99" s="11">
        <v>0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  <c r="AE99" s="11">
        <v>0</v>
      </c>
      <c r="AF99" s="11">
        <v>0</v>
      </c>
      <c r="AG99" s="11">
        <v>0</v>
      </c>
      <c r="AH99" s="11">
        <v>0</v>
      </c>
      <c r="AI99" s="11">
        <v>0</v>
      </c>
      <c r="AJ99" s="11">
        <v>0</v>
      </c>
      <c r="AK99" s="11">
        <v>0</v>
      </c>
      <c r="AL99" s="11">
        <v>0</v>
      </c>
      <c r="AM99" s="11">
        <v>0</v>
      </c>
      <c r="AN99" s="11">
        <v>0</v>
      </c>
      <c r="AO99" s="11">
        <v>0</v>
      </c>
      <c r="AP99" s="11">
        <v>0</v>
      </c>
      <c r="AQ99" s="11">
        <v>0</v>
      </c>
      <c r="AR99" s="11">
        <v>0</v>
      </c>
      <c r="AS99" s="11">
        <v>0</v>
      </c>
      <c r="AT99" s="11">
        <v>0</v>
      </c>
      <c r="AU99" s="11">
        <v>0</v>
      </c>
    </row>
    <row r="101">
      <c r="C101" s="26" t="s">
        <v>18</v>
      </c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</row>
  </sheetData>
  <mergeCells>
    <mergeCell ref="AM7:AO7"/>
    <mergeCell ref="AP7:AR7"/>
    <mergeCell ref="AS7:AU7"/>
    <mergeCell ref="B2:AI2"/>
    <mergeCell ref="AA7:AA8"/>
    <mergeCell ref="AB7:AB8"/>
    <mergeCell ref="AC7:AC8"/>
    <mergeCell ref="AD7:AF7"/>
    <mergeCell ref="AG7:AI7"/>
    <mergeCell ref="AJ7:AL7"/>
    <mergeCell ref="AA6:AU6"/>
    <mergeCell ref="F7:F8"/>
    <mergeCell ref="G7:G8"/>
    <mergeCell ref="H7:H8"/>
    <mergeCell ref="I7:K7"/>
    <mergeCell ref="B1:C1"/>
    <mergeCell ref="C101:Q101"/>
    <mergeCell ref="B6:B8"/>
    <mergeCell ref="C6:C8"/>
    <mergeCell ref="D6:D8"/>
    <mergeCell ref="E6:E8"/>
    <mergeCell ref="F6:Z6"/>
    <mergeCell ref="X7:Z7"/>
    <mergeCell ref="L7:N7"/>
    <mergeCell ref="O7:Q7"/>
    <mergeCell ref="R7:T7"/>
    <mergeCell ref="U7:W7"/>
    <mergeCell ref="B3:C3"/>
  </mergeCells>
  <pageMargins left="0.7" right="0.7" top="0.75" bottom="0.75" header="0.3" footer="0.3"/>
  <pageSetup paperSize="9" orientation="portrait" verticalDpi="0" r:id="flId1"/>
</worksheet>
</file>