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1.2026\"/>
    </mc:Choice>
  </mc:AlternateContent>
  <xr:revisionPtr revIDLastSave="0" documentId="8_{17FF599B-15BB-4105-9C34-3FB74E301B4C}" xr6:coauthVersionLast="47" xr6:coauthVersionMax="47" xr10:uidLastSave="{00000000-0000-0000-0000-000000000000}"/>
  <bookViews>
    <workbookView xWindow="-120" yWindow="-120" windowWidth="29040" windowHeight="15840" xr2:uid="{3A0AD67D-8EA0-4534-BBC8-F8D9C2BDE509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23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l="1"/>
  <c r="A31" i="1"/>
  <c r="CF19" i="1"/>
  <c r="CF20" i="1"/>
  <c r="CF21" i="1"/>
  <c r="CE14" i="1"/>
  <c r="CE16" i="1"/>
  <c r="CE15" i="1"/>
  <c r="CE17" i="1"/>
  <c r="CE18" i="1"/>
  <c r="CE19" i="1"/>
  <c r="CE20" i="1"/>
  <c r="CE21" i="1"/>
  <c r="CE10" i="1"/>
  <c r="CE11" i="1"/>
  <c r="CE12" i="1"/>
  <c r="CE13" i="1"/>
  <c r="CF15" i="1"/>
  <c r="CF16" i="1"/>
  <c r="CF17" i="1"/>
  <c r="CF18" i="1"/>
  <c r="CE22" i="1"/>
  <c r="CE25" i="1"/>
  <c r="CE26" i="1"/>
  <c r="CE27" i="1"/>
  <c r="CE24" i="1"/>
  <c r="CF31" i="1"/>
  <c r="CF23" i="1" l="1"/>
  <c r="CF29" i="1"/>
  <c r="CF30" i="1"/>
  <c r="CE28" i="1"/>
  <c r="CF10" i="1"/>
  <c r="CF14" i="1"/>
  <c r="CE29" i="1"/>
  <c r="CF22" i="1"/>
  <c r="CF27" i="1"/>
  <c r="CF26" i="1"/>
  <c r="CF25" i="1"/>
  <c r="CE30" i="1"/>
  <c r="CE32" i="1" s="1"/>
  <c r="CF28" i="1"/>
  <c r="CF13" i="1"/>
  <c r="CE31" i="1"/>
  <c r="CF24" i="1"/>
  <c r="CF12" i="1"/>
  <c r="CF11" i="1"/>
  <c r="CF32" i="1" l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<sst xmlns="http://schemas.openxmlformats.org/spreadsheetml/2006/main" count="212" uniqueCount="52">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</sst>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</cellXfs>
  <cellStyles count="4">
    <cellStyle name="Відсотковий 2" xfId="3" xr:uid="{DFEAE3F1-23FE-416F-9A08-D7F025903673}"/>
    <cellStyle name="Звичайний" xfId="0" builtinId="0"/>
    <cellStyle name="Звичайний 2" xfId="1" xr:uid="{FBC9A484-FFCB-4DE1-8B50-E49DDED67278}"/>
    <cellStyle name="Фінансовий 2" xfId="2" xr:uid="{01F7E0E8-CA36-4C76-B3D3-9A9F4582C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0F08-FA1A-4878-AE5B-69B2B4AD5B32}">
  <sheetPr codeName="Аркуш1"/>
  <dimension ref="A1:CF32"/>
  <sheetViews>
    <sheetView tabSelected="1" zoomScale="72" zoomScaleNormal="72" workbookViewId="0">
      <selection activeCell="A33" sqref="A33:XFD93"/>
    </sheetView>
  </sheetViews>
  <sheetFormatPr defaultColWidth="7.75" defaultRowHeight="14.25"/>
  <cols>
    <col min="1" max="1" width="5" style="33" customWidth="1"/>
    <col min="2" max="2" width="19.125" style="33" customWidth="1"/>
    <col min="3" max="3" width="15.125" style="33" customWidth="1"/>
    <col min="4" max="4" width="16.75" style="33" bestFit="1" customWidth="1"/>
    <col min="5" max="5" width="11.75" style="33" bestFit="1" customWidth="1"/>
    <col min="6" max="6" width="12.875" style="33" customWidth="1"/>
    <col min="7" max="7" width="12.625" style="33" customWidth="1"/>
    <col min="8" max="8" width="9.375" style="33" bestFit="1" customWidth="1"/>
    <col min="9" max="9" width="13.375" style="33" bestFit="1" customWidth="1"/>
    <col min="10" max="10" width="12.375" style="33" customWidth="1"/>
    <col min="11" max="11" width="12.875" style="33" customWidth="1"/>
    <col min="12" max="12" width="13.5" style="33" customWidth="1"/>
    <col min="13" max="13" width="11.875" style="33" customWidth="1"/>
    <col min="14" max="14" width="9.375" style="33" customWidth="1"/>
    <col min="15" max="16" width="12" style="33" customWidth="1"/>
    <col min="17" max="17" width="13.25" style="33" customWidth="1"/>
    <col min="18" max="18" width="11.25" style="33" customWidth="1"/>
    <col min="19" max="19" width="11.125" style="33" customWidth="1"/>
    <col min="20" max="20" width="14.5" style="33" customWidth="1"/>
    <col min="21" max="21" width="12" style="33" customWidth="1"/>
    <col min="22" max="23" width="12.5" style="33" customWidth="1"/>
    <col min="24" max="24" width="11.5" style="33" customWidth="1"/>
    <col min="25" max="25" width="11.25" style="33" customWidth="1"/>
    <col min="26" max="26" width="11.125" style="33" customWidth="1"/>
    <col min="27" max="27" width="10.625" style="33" customWidth="1"/>
    <col min="28" max="28" width="11.125" style="33" customWidth="1"/>
    <col min="29" max="29" width="9.375" style="33" customWidth="1"/>
    <col min="30" max="30" width="14" style="33" customWidth="1"/>
    <col min="31" max="31" width="9" style="33" customWidth="1"/>
    <col min="32" max="32" width="9.25" style="33" customWidth="1"/>
    <col min="33" max="33" width="9.625" style="33" customWidth="1"/>
    <col min="34" max="34" width="12.5" style="33" customWidth="1"/>
    <col min="35" max="35" width="9.625" style="33" customWidth="1"/>
    <col min="36" max="36" width="7.75" style="33"/>
    <col min="37" max="37" width="12" style="33" customWidth="1"/>
    <col min="38" max="38" width="11.5" style="33" customWidth="1"/>
    <col min="39" max="46" width="7.75" style="33"/>
    <col min="47" max="47" width="9.25" style="33" customWidth="1"/>
    <col min="48" max="50" width="7.75" style="33"/>
    <col min="51" max="51" width="9.75" style="33" customWidth="1"/>
    <col min="52" max="58" width="7.75" style="33"/>
    <col min="59" max="59" width="10.375" style="33" customWidth="1"/>
    <col min="60" max="60" width="9.625" style="33" customWidth="1"/>
    <col min="61" max="62" width="7.75" style="33"/>
    <col min="63" max="63" width="9.25" style="33" customWidth="1"/>
    <col min="64" max="66" width="7.75" style="33"/>
    <col min="67" max="67" width="8.625" style="33" bestFit="1" customWidth="1"/>
    <col min="68" max="68" width="9.875" style="33" customWidth="1"/>
    <col min="69" max="70" width="10.125" style="33" customWidth="1"/>
    <col min="71" max="71" width="8.875" style="33" customWidth="1"/>
    <col min="72" max="72" width="10.25" style="33" customWidth="1"/>
    <col min="73" max="74" width="7.75" style="33"/>
    <col min="75" max="76" width="9.875" style="33" customWidth="1"/>
    <col min="77" max="77" width="9.625" style="33" customWidth="1"/>
    <col min="78" max="78" width="9.5" style="33" customWidth="1"/>
    <col min="79" max="79" width="10.125" style="33" customWidth="1"/>
    <col min="80" max="80" width="9.5" style="33" customWidth="1"/>
    <col min="81" max="81" width="10.75" style="33" customWidth="1"/>
    <col min="82" max="82" width="10.875" style="33" customWidth="1"/>
    <col min="83" max="83" width="8.5" style="33" customWidth="1"/>
    <col min="84" max="84" width="9.25" style="33" customWidth="1"/>
    <col min="85" max="85" width="12.5" style="33" customWidth="1"/>
    <col min="86" max="16384" width="7.75" style="33"/>
  </cols>
  <sheetData>
    <row r="1" spans="1:84" s="2" customFormat="1" ht="15.7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>
      <c r="AU2" s="3"/>
      <c r="AV2" s="3"/>
      <c r="AX2" s="4" t="s">
        <v>0</v>
      </c>
      <c r="AY2" s="4"/>
      <c r="AZ2" s="4"/>
      <c r="BA2" s="3"/>
      <c r="BB2" s="3"/>
    </row>
    <row r="3" spans="1:84" s="2" customFormat="1"/>
    <row r="4" spans="1:84" s="2" customFormat="1" ht="15.75">
      <c r="CD4" s="5"/>
      <c r="CF4" s="5" t="s">
        <v>1</v>
      </c>
    </row>
    <row r="5" spans="1:84" s="2" customFormat="1" ht="15" customHeight="1">
      <c r="CD5" s="6"/>
      <c r="CF5" s="6" t="s">
        <v>2</v>
      </c>
    </row>
    <row r="6" spans="1:84" s="2" customFormat="1" ht="15" customHeight="1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ht="1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>
      <c r="A10" s="34">
        <v>1</v>
      </c>
      <c r="B10" s="35">
        <v>45993</v>
      </c>
      <c r="C10" s="36">
        <v>18855500.948719997</v>
      </c>
      <c r="D10" s="36">
        <v>6715047.1754899975</v>
      </c>
      <c r="E10" s="36">
        <v>28318411.790690001</v>
      </c>
      <c r="F10" s="36"/>
      <c r="G10" s="36">
        <v>138836758.53207999</v>
      </c>
      <c r="H10" s="36">
        <v>0</v>
      </c>
      <c r="I10" s="36">
        <v>0</v>
      </c>
      <c r="J10" s="36">
        <v>0</v>
      </c>
      <c r="K10" s="36">
        <v>24800000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4476698.1169799995</v>
      </c>
      <c r="T10" s="36">
        <v>4476698.1169799995</v>
      </c>
      <c r="U10" s="36">
        <v>70666505.804800004</v>
      </c>
      <c r="V10" s="36"/>
      <c r="W10" s="36">
        <v>144620863.58368</v>
      </c>
      <c r="X10" s="36">
        <v>11191745.292479999</v>
      </c>
      <c r="Y10" s="36">
        <v>29043870.153179001</v>
      </c>
      <c r="Z10" s="36">
        <v>4918653.1042639986</v>
      </c>
      <c r="AA10" s="36">
        <v>49170948.143402003</v>
      </c>
      <c r="AB10" s="36">
        <v>5320393.2160800053</v>
      </c>
      <c r="AC10" s="36">
        <v>719922.26724999992</v>
      </c>
      <c r="AD10" s="36">
        <v>719103.66316999996</v>
      </c>
      <c r="AE10" s="36">
        <v>3894278.8176979995</v>
      </c>
      <c r="AF10" s="36">
        <v>462674.5107279995</v>
      </c>
      <c r="AG10" s="36">
        <v>5814998.3674099995</v>
      </c>
      <c r="AH10" s="36">
        <v>675678.4362899994</v>
      </c>
      <c r="AI10" s="36">
        <v>0</v>
      </c>
      <c r="AJ10" s="36">
        <v>0</v>
      </c>
      <c r="AK10" s="36">
        <v>56248.177559999996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132363.4359705</v>
      </c>
      <c r="AR10" s="36">
        <v>0</v>
      </c>
      <c r="AS10" s="36">
        <v>373741.82919600001</v>
      </c>
      <c r="AT10" s="36">
        <v>207648.740406</v>
      </c>
      <c r="AU10" s="36">
        <v>2756009.6253200001</v>
      </c>
      <c r="AV10" s="36">
        <v>182044.51894999994</v>
      </c>
      <c r="AW10" s="36">
        <v>1244226.2297800002</v>
      </c>
      <c r="AX10" s="36">
        <v>1155607.79422</v>
      </c>
      <c r="AY10" s="36">
        <v>1908480.0591800001</v>
      </c>
      <c r="AZ10" s="36">
        <v>178272.15211999998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95115092.884189993</v>
      </c>
      <c r="BH10" s="36">
        <v>13820076.136229999</v>
      </c>
      <c r="BI10" s="36">
        <v>278390.72177</v>
      </c>
      <c r="BJ10" s="36">
        <v>0.14298000001872424</v>
      </c>
      <c r="BK10" s="36">
        <v>1866756.9634950003</v>
      </c>
      <c r="BL10" s="36">
        <v>44453.136510000215</v>
      </c>
      <c r="BM10" s="36">
        <v>20935.876345000001</v>
      </c>
      <c r="BN10" s="36">
        <v>3011.6479800000016</v>
      </c>
      <c r="BO10" s="37">
        <v>208163.89577999999</v>
      </c>
      <c r="BP10" s="36">
        <v>0</v>
      </c>
      <c r="BQ10" s="36">
        <v>28915791.490820006</v>
      </c>
      <c r="BR10" s="36">
        <v>28915666.690430004</v>
      </c>
      <c r="BS10" s="36">
        <v>1266791.19429</v>
      </c>
      <c r="BT10" s="36">
        <v>48792.49635999999</v>
      </c>
      <c r="BU10" s="36">
        <v>0</v>
      </c>
      <c r="BV10" s="36">
        <v>0</v>
      </c>
      <c r="BW10" s="36">
        <v>1108478.0419899998</v>
      </c>
      <c r="BX10" s="36">
        <v>1106012.8173699998</v>
      </c>
      <c r="BY10" s="36">
        <v>4650748.5884599993</v>
      </c>
      <c r="BZ10" s="36">
        <v>2806340.7494099997</v>
      </c>
      <c r="CA10" s="36">
        <v>38316056.772950001</v>
      </c>
      <c r="CB10" s="36">
        <v>32924277.681049999</v>
      </c>
      <c r="CC10" s="36">
        <v>56799036.11124</v>
      </c>
      <c r="CD10" s="36">
        <v>3455019.03406</v>
      </c>
      <c r="CE10" s="38">
        <f>ROUND(W10/CC10*100,4)</f>
        <v>254.61850000000001</v>
      </c>
      <c r="CF10" s="38">
        <f>ROUND(X10/CD10*100,4)</f>
        <v>323.92720000000003</v>
      </c>
    </row>
    <row r="11" spans="1:84" ht="15" customHeight="1">
      <c r="A11" s="34">
        <f>A10+1</f>
        <v>2</v>
      </c>
      <c r="B11" s="35">
        <v>45994</v>
      </c>
      <c r="C11" s="36">
        <v>17826814.07412</v>
      </c>
      <c r="D11" s="36">
        <v>6376689.1652400009</v>
      </c>
      <c r="E11" s="36">
        <v>28111678.276889998</v>
      </c>
      <c r="F11" s="36"/>
      <c r="G11" s="36">
        <v>138902680.70422998</v>
      </c>
      <c r="H11" s="36">
        <v>0</v>
      </c>
      <c r="I11" s="36">
        <v>0</v>
      </c>
      <c r="J11" s="36">
        <v>0</v>
      </c>
      <c r="K11" s="36">
        <v>24800000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4251126.1101599997</v>
      </c>
      <c r="T11" s="36">
        <v>4251126.1101599997</v>
      </c>
      <c r="U11" s="36">
        <v>70666505.804800004</v>
      </c>
      <c r="V11" s="40"/>
      <c r="W11" s="36">
        <v>143225793.36059999</v>
      </c>
      <c r="X11" s="36">
        <v>10627815.2754</v>
      </c>
      <c r="Y11" s="36">
        <v>28785726.357991003</v>
      </c>
      <c r="Z11" s="36">
        <v>4934035.6013570009</v>
      </c>
      <c r="AA11" s="36">
        <v>49395121.038082011</v>
      </c>
      <c r="AB11" s="36">
        <v>5290167.9964740053</v>
      </c>
      <c r="AC11" s="36">
        <v>651282.12420999992</v>
      </c>
      <c r="AD11" s="36">
        <v>650465.20337999996</v>
      </c>
      <c r="AE11" s="36">
        <v>3324406.9512459999</v>
      </c>
      <c r="AF11" s="36">
        <v>465328.94473599992</v>
      </c>
      <c r="AG11" s="36">
        <v>5823580.3475799989</v>
      </c>
      <c r="AH11" s="36">
        <v>666847.95272999944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138478.00747950003</v>
      </c>
      <c r="AR11" s="36">
        <v>0</v>
      </c>
      <c r="AS11" s="36">
        <v>399948.97377599997</v>
      </c>
      <c r="AT11" s="36">
        <v>208018.68196799996</v>
      </c>
      <c r="AU11" s="36">
        <v>2357352.9569899999</v>
      </c>
      <c r="AV11" s="36">
        <v>171887.82502999995</v>
      </c>
      <c r="AW11" s="36">
        <v>1539274.2048899999</v>
      </c>
      <c r="AX11" s="36">
        <v>1536306.46209</v>
      </c>
      <c r="AY11" s="36">
        <v>1957980.8039799999</v>
      </c>
      <c r="AZ11" s="36">
        <v>196171.64830999984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94373157.544459999</v>
      </c>
      <c r="BH11" s="36">
        <v>14119230.31608</v>
      </c>
      <c r="BI11" s="36">
        <v>278961.37839500001</v>
      </c>
      <c r="BJ11" s="36">
        <v>2.0468700000055833</v>
      </c>
      <c r="BK11" s="36">
        <v>2062701.92845</v>
      </c>
      <c r="BL11" s="36">
        <v>66273.601410000003</v>
      </c>
      <c r="BM11" s="36">
        <v>105770.59198000001</v>
      </c>
      <c r="BN11" s="36">
        <v>74462.720850000012</v>
      </c>
      <c r="BO11" s="37">
        <v>208534.75513000001</v>
      </c>
      <c r="BP11" s="36">
        <v>0</v>
      </c>
      <c r="BQ11" s="36">
        <v>29715797.713009998</v>
      </c>
      <c r="BR11" s="36">
        <v>29715674.712019999</v>
      </c>
      <c r="BS11" s="36">
        <v>1441844.58436</v>
      </c>
      <c r="BT11" s="36">
        <v>48882.698050000006</v>
      </c>
      <c r="BU11" s="36">
        <v>0</v>
      </c>
      <c r="BV11" s="36">
        <v>0</v>
      </c>
      <c r="BW11" s="36">
        <v>1486788.1313700001</v>
      </c>
      <c r="BX11" s="36">
        <v>1484430.3945500001</v>
      </c>
      <c r="BY11" s="36">
        <v>4788078.1950699994</v>
      </c>
      <c r="BZ11" s="36">
        <v>2796960.3764399998</v>
      </c>
      <c r="CA11" s="36">
        <v>40088477.277769998</v>
      </c>
      <c r="CB11" s="36">
        <v>34186686.550190002</v>
      </c>
      <c r="CC11" s="36">
        <v>54284680.266690001</v>
      </c>
      <c r="CD11" s="36">
        <v>3529807.5790200001</v>
      </c>
      <c r="CE11" s="38">
        <f t="shared" ref="CE11:CF26" si="0">ROUND(W11/CC11*100,4)</f>
        <v>263.84199999999998</v>
      </c>
      <c r="CF11" s="38">
        <f t="shared" si="0"/>
        <v>301.08769999999998</v>
      </c>
    </row>
    <row r="12" spans="1:84" ht="15" customHeight="1">
      <c r="A12" s="34">
        <f t="shared" ref="A12:A31" si="1">A11+1</f>
        <v>3</v>
      </c>
      <c r="B12" s="35">
        <v>45995</v>
      </c>
      <c r="C12" s="36">
        <v>19208502.088949997</v>
      </c>
      <c r="D12" s="36">
        <v>7602363.1376699973</v>
      </c>
      <c r="E12" s="36">
        <v>27482575.01921</v>
      </c>
      <c r="F12" s="36"/>
      <c r="G12" s="36">
        <v>139617371.37971002</v>
      </c>
      <c r="H12" s="36">
        <v>0</v>
      </c>
      <c r="I12" s="36">
        <v>0</v>
      </c>
      <c r="J12" s="36">
        <v>0</v>
      </c>
      <c r="K12" s="36">
        <v>25300000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5068242.09179</v>
      </c>
      <c r="T12" s="36">
        <v>5068242.09179</v>
      </c>
      <c r="U12" s="36">
        <v>70666505.804800004</v>
      </c>
      <c r="V12" s="40"/>
      <c r="W12" s="36">
        <v>146010184.77485001</v>
      </c>
      <c r="X12" s="36">
        <v>12670605.22945</v>
      </c>
      <c r="Y12" s="36">
        <v>28642581.440947998</v>
      </c>
      <c r="Z12" s="36">
        <v>4882459.2489409987</v>
      </c>
      <c r="AA12" s="36">
        <v>49737166.145724006</v>
      </c>
      <c r="AB12" s="36">
        <v>5202313.2132360004</v>
      </c>
      <c r="AC12" s="36">
        <v>541999.58171000006</v>
      </c>
      <c r="AD12" s="36">
        <v>541184.86225000001</v>
      </c>
      <c r="AE12" s="36">
        <v>2902110.304488</v>
      </c>
      <c r="AF12" s="36">
        <v>465105.07650799979</v>
      </c>
      <c r="AG12" s="36">
        <v>6209369.2926399987</v>
      </c>
      <c r="AH12" s="36">
        <v>674128.89210999908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139728.587474</v>
      </c>
      <c r="AR12" s="36">
        <v>0</v>
      </c>
      <c r="AS12" s="36">
        <v>399914.09216999996</v>
      </c>
      <c r="AT12" s="36">
        <v>207983.80036199995</v>
      </c>
      <c r="AU12" s="36">
        <v>2232267.2312599998</v>
      </c>
      <c r="AV12" s="36">
        <v>117766.27822999982</v>
      </c>
      <c r="AW12" s="36">
        <v>1360662.2371199999</v>
      </c>
      <c r="AX12" s="36">
        <v>1357727.21875</v>
      </c>
      <c r="AY12" s="36">
        <v>2198988.2748500002</v>
      </c>
      <c r="AZ12" s="36">
        <v>408245.39251000015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94364792.966619998</v>
      </c>
      <c r="BH12" s="36">
        <v>13856913.982899999</v>
      </c>
      <c r="BI12" s="36">
        <v>279428.71306500002</v>
      </c>
      <c r="BJ12" s="36">
        <v>2.0417600000073435</v>
      </c>
      <c r="BK12" s="36">
        <v>2062420.9124349998</v>
      </c>
      <c r="BL12" s="36">
        <v>81788.039519999758</v>
      </c>
      <c r="BM12" s="36">
        <v>105758.10570499999</v>
      </c>
      <c r="BN12" s="36">
        <v>74450.234574999995</v>
      </c>
      <c r="BO12" s="37">
        <v>208499.78698999999</v>
      </c>
      <c r="BP12" s="36">
        <v>0</v>
      </c>
      <c r="BQ12" s="36">
        <v>29446979.141249999</v>
      </c>
      <c r="BR12" s="36">
        <v>29446856.170260001</v>
      </c>
      <c r="BS12" s="36">
        <v>1086085.2805599999</v>
      </c>
      <c r="BT12" s="36">
        <v>76451.655349999899</v>
      </c>
      <c r="BU12" s="36">
        <v>0</v>
      </c>
      <c r="BV12" s="36">
        <v>0</v>
      </c>
      <c r="BW12" s="36">
        <v>1379452.4648800001</v>
      </c>
      <c r="BX12" s="36">
        <v>1377578.10757</v>
      </c>
      <c r="BY12" s="36">
        <v>2922292.3130299998</v>
      </c>
      <c r="BZ12" s="36">
        <v>1040688.6992499998</v>
      </c>
      <c r="CA12" s="36">
        <v>37490916.717919998</v>
      </c>
      <c r="CB12" s="36">
        <v>32097814.948290002</v>
      </c>
      <c r="CC12" s="36">
        <v>56873876.2487</v>
      </c>
      <c r="CD12" s="36">
        <v>3464228.4957300001</v>
      </c>
      <c r="CE12" s="38">
        <f t="shared" si="0"/>
        <v>256.72629999999998</v>
      </c>
      <c r="CF12" s="38">
        <f t="shared" si="0"/>
        <v>365.75549999999998</v>
      </c>
    </row>
    <row r="13" spans="1:84" ht="15" customHeight="1">
      <c r="A13" s="34">
        <f t="shared" si="1"/>
        <v>4</v>
      </c>
      <c r="B13" s="35">
        <v>45996</v>
      </c>
      <c r="C13" s="36">
        <v>18878707.59042</v>
      </c>
      <c r="D13" s="36">
        <v>6841512.3989400007</v>
      </c>
      <c r="E13" s="36">
        <v>28651115.84149</v>
      </c>
      <c r="F13" s="36"/>
      <c r="G13" s="36">
        <v>139638603.38146001</v>
      </c>
      <c r="H13" s="36">
        <v>0</v>
      </c>
      <c r="I13" s="36">
        <v>0</v>
      </c>
      <c r="J13" s="36">
        <v>0</v>
      </c>
      <c r="K13" s="36">
        <v>32800000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4561008.2659599995</v>
      </c>
      <c r="T13" s="36">
        <v>4561008.2659599995</v>
      </c>
      <c r="U13" s="36">
        <v>70666505.804800004</v>
      </c>
      <c r="V13" s="40"/>
      <c r="W13" s="36">
        <v>153862929.27452999</v>
      </c>
      <c r="X13" s="36">
        <v>11402520.664899999</v>
      </c>
      <c r="Y13" s="36">
        <v>30242762.514529996</v>
      </c>
      <c r="Z13" s="36">
        <v>4910608.4898399971</v>
      </c>
      <c r="AA13" s="36">
        <v>50508775.904858001</v>
      </c>
      <c r="AB13" s="36">
        <v>5341488.3049839949</v>
      </c>
      <c r="AC13" s="36">
        <v>598089.05536999996</v>
      </c>
      <c r="AD13" s="36">
        <v>597277.20574</v>
      </c>
      <c r="AE13" s="36">
        <v>2380730.0785319996</v>
      </c>
      <c r="AF13" s="36">
        <v>464774.18923199968</v>
      </c>
      <c r="AG13" s="36">
        <v>6102829.5543900002</v>
      </c>
      <c r="AH13" s="36">
        <v>665541.3995300004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126003.001655</v>
      </c>
      <c r="AR13" s="36">
        <v>0</v>
      </c>
      <c r="AS13" s="36">
        <v>443577.24418499996</v>
      </c>
      <c r="AT13" s="36">
        <v>251646.95237699995</v>
      </c>
      <c r="AU13" s="36">
        <v>2506687.8875300004</v>
      </c>
      <c r="AV13" s="36">
        <v>282082.99486000044</v>
      </c>
      <c r="AW13" s="36">
        <v>563719.06392999995</v>
      </c>
      <c r="AX13" s="36">
        <v>563044.95866</v>
      </c>
      <c r="AY13" s="36">
        <v>2416440.1941399998</v>
      </c>
      <c r="AZ13" s="36">
        <v>152967.2386599998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95889620.277360007</v>
      </c>
      <c r="BH13" s="36">
        <v>13229431.73388</v>
      </c>
      <c r="BI13" s="36">
        <v>278987.11722000001</v>
      </c>
      <c r="BJ13" s="36">
        <v>2.0429800000420073</v>
      </c>
      <c r="BK13" s="36">
        <v>2095765.154145</v>
      </c>
      <c r="BL13" s="36">
        <v>79914.06818000006</v>
      </c>
      <c r="BM13" s="36">
        <v>104140.99685</v>
      </c>
      <c r="BN13" s="36">
        <v>74220.205649999989</v>
      </c>
      <c r="BO13" s="37">
        <v>207855.58509000001</v>
      </c>
      <c r="BP13" s="36">
        <v>0</v>
      </c>
      <c r="BQ13" s="36">
        <v>31565518.565390002</v>
      </c>
      <c r="BR13" s="36">
        <v>31565395.920740001</v>
      </c>
      <c r="BS13" s="36">
        <v>1085901.27783</v>
      </c>
      <c r="BT13" s="36">
        <v>76248.012920000008</v>
      </c>
      <c r="BU13" s="36">
        <v>0</v>
      </c>
      <c r="BV13" s="36">
        <v>0</v>
      </c>
      <c r="BW13" s="36">
        <v>562859.83987000003</v>
      </c>
      <c r="BX13" s="36">
        <v>562815.99754999997</v>
      </c>
      <c r="BY13" s="36">
        <v>1995211.1753799999</v>
      </c>
      <c r="BZ13" s="36">
        <v>145502.36640999999</v>
      </c>
      <c r="CA13" s="36">
        <v>37896239.711779997</v>
      </c>
      <c r="CB13" s="36">
        <v>32504098.614440002</v>
      </c>
      <c r="CC13" s="36">
        <v>57993380.565580003</v>
      </c>
      <c r="CD13" s="36">
        <v>3307357.93347</v>
      </c>
      <c r="CE13" s="38">
        <f t="shared" si="0"/>
        <v>265.31119999999999</v>
      </c>
      <c r="CF13" s="38">
        <f t="shared" si="0"/>
        <v>344.76220000000001</v>
      </c>
    </row>
    <row r="14" spans="1:84" ht="15" customHeight="1">
      <c r="A14" s="34">
        <f t="shared" si="1"/>
        <v>5</v>
      </c>
      <c r="B14" s="35">
        <v>45997</v>
      </c>
      <c r="C14" s="36">
        <v>16063777.13517</v>
      </c>
      <c r="D14" s="36">
        <v>6460211.0122900009</v>
      </c>
      <c r="E14" s="36">
        <v>27739084.057879999</v>
      </c>
      <c r="F14" s="36"/>
      <c r="G14" s="36">
        <v>139680229.69549</v>
      </c>
      <c r="H14" s="36">
        <v>0</v>
      </c>
      <c r="I14" s="36">
        <v>0</v>
      </c>
      <c r="J14" s="36">
        <v>0</v>
      </c>
      <c r="K14" s="36">
        <v>34800000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4306807.3415299999</v>
      </c>
      <c r="T14" s="36">
        <v>4306807.3415299999</v>
      </c>
      <c r="U14" s="36">
        <v>70666505.804800004</v>
      </c>
      <c r="V14" s="40"/>
      <c r="W14" s="36">
        <v>151923392.42526999</v>
      </c>
      <c r="X14" s="36">
        <v>10767018.35382</v>
      </c>
      <c r="Y14" s="36">
        <v>31022676.055631004</v>
      </c>
      <c r="Z14" s="36">
        <v>4882545.6909260042</v>
      </c>
      <c r="AA14" s="36">
        <v>48159805.709570006</v>
      </c>
      <c r="AB14" s="36">
        <v>5254873.0302340053</v>
      </c>
      <c r="AC14" s="36">
        <v>571266.97054000001</v>
      </c>
      <c r="AD14" s="36">
        <v>570457.69405000005</v>
      </c>
      <c r="AE14" s="36">
        <v>2222681.75079</v>
      </c>
      <c r="AF14" s="36">
        <v>459926.83801999991</v>
      </c>
      <c r="AG14" s="36">
        <v>6300698.9568699999</v>
      </c>
      <c r="AH14" s="36">
        <v>665402.70596000028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113084.30188</v>
      </c>
      <c r="AR14" s="36">
        <v>0</v>
      </c>
      <c r="AS14" s="36">
        <v>443460.37491899997</v>
      </c>
      <c r="AT14" s="36">
        <v>251530.08311099996</v>
      </c>
      <c r="AU14" s="36">
        <v>3017158.5269699995</v>
      </c>
      <c r="AV14" s="36">
        <v>293514.87826999975</v>
      </c>
      <c r="AW14" s="36">
        <v>177139.71312</v>
      </c>
      <c r="AX14" s="36">
        <v>176979.60187000001</v>
      </c>
      <c r="AY14" s="36">
        <v>2272738.9121300001</v>
      </c>
      <c r="AZ14" s="36">
        <v>108745.4649100001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94300717.050659999</v>
      </c>
      <c r="BH14" s="36">
        <v>12663975.98735</v>
      </c>
      <c r="BI14" s="36">
        <v>273035.94615000003</v>
      </c>
      <c r="BJ14" s="36">
        <v>2.0429400000284659</v>
      </c>
      <c r="BK14" s="36">
        <v>2080257.13974</v>
      </c>
      <c r="BL14" s="36">
        <v>76732.166614999878</v>
      </c>
      <c r="BM14" s="36">
        <v>104106.52767499999</v>
      </c>
      <c r="BN14" s="36">
        <v>74185.736474999983</v>
      </c>
      <c r="BO14" s="37">
        <v>207759.0533</v>
      </c>
      <c r="BP14" s="36">
        <v>0</v>
      </c>
      <c r="BQ14" s="36">
        <v>28960118.2348</v>
      </c>
      <c r="BR14" s="36">
        <v>28559995.605149999</v>
      </c>
      <c r="BS14" s="36">
        <v>1085732.88604</v>
      </c>
      <c r="BT14" s="36">
        <v>76021.077730000019</v>
      </c>
      <c r="BU14" s="36">
        <v>0</v>
      </c>
      <c r="BV14" s="36">
        <v>0</v>
      </c>
      <c r="BW14" s="36">
        <v>177450.47813</v>
      </c>
      <c r="BX14" s="36">
        <v>177215.04</v>
      </c>
      <c r="BY14" s="36">
        <v>5875410.6470599994</v>
      </c>
      <c r="BZ14" s="36">
        <v>3876775.8933099993</v>
      </c>
      <c r="CA14" s="36">
        <v>38763870.912900001</v>
      </c>
      <c r="CB14" s="36">
        <v>32840927.562229998</v>
      </c>
      <c r="CC14" s="36">
        <v>55536846.137759998</v>
      </c>
      <c r="CD14" s="36">
        <v>3165993.9968400002</v>
      </c>
      <c r="CE14" s="38">
        <f t="shared" si="0"/>
        <v>273.55419999999998</v>
      </c>
      <c r="CF14" s="38">
        <f t="shared" si="0"/>
        <v>340.08330000000001</v>
      </c>
    </row>
    <row r="15" spans="1:84" ht="15" customHeight="1">
      <c r="A15" s="34">
        <f t="shared" si="1"/>
        <v>6</v>
      </c>
      <c r="B15" s="35">
        <v>46000</v>
      </c>
      <c r="C15" s="36">
        <v>15770928.351909999</v>
      </c>
      <c r="D15" s="36">
        <v>5916525.8328299988</v>
      </c>
      <c r="E15" s="36">
        <v>30836936.85653</v>
      </c>
      <c r="F15" s="36"/>
      <c r="G15" s="36">
        <v>139784697.21060002</v>
      </c>
      <c r="H15" s="36">
        <v>0</v>
      </c>
      <c r="I15" s="36">
        <v>0</v>
      </c>
      <c r="J15" s="36">
        <v>0</v>
      </c>
      <c r="K15" s="36">
        <v>31800000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3944350.5552099999</v>
      </c>
      <c r="T15" s="36">
        <v>3944350.5552099999</v>
      </c>
      <c r="U15" s="36">
        <v>70666505.804800004</v>
      </c>
      <c r="V15" s="40"/>
      <c r="W15" s="36">
        <v>151470407.16946</v>
      </c>
      <c r="X15" s="36">
        <v>9860876.3880499993</v>
      </c>
      <c r="Y15" s="36">
        <v>30971546.865450002</v>
      </c>
      <c r="Z15" s="36">
        <v>4959709.8567779996</v>
      </c>
      <c r="AA15" s="36">
        <v>48565160.789064005</v>
      </c>
      <c r="AB15" s="36">
        <v>5203387.570732004</v>
      </c>
      <c r="AC15" s="36">
        <v>353865.37533000001</v>
      </c>
      <c r="AD15" s="36">
        <v>353059.27364000003</v>
      </c>
      <c r="AE15" s="36">
        <v>2163771.9379459997</v>
      </c>
      <c r="AF15" s="36">
        <v>458194.47289599967</v>
      </c>
      <c r="AG15" s="36">
        <v>6732730.8104499998</v>
      </c>
      <c r="AH15" s="36">
        <v>619462.35689999966</v>
      </c>
      <c r="AI15" s="36">
        <v>0</v>
      </c>
      <c r="AJ15" s="36">
        <v>0</v>
      </c>
      <c r="AK15" s="36">
        <v>5337.6598599999998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129610.35955300002</v>
      </c>
      <c r="AR15" s="36">
        <v>0</v>
      </c>
      <c r="AS15" s="36">
        <v>442702.51352099999</v>
      </c>
      <c r="AT15" s="36">
        <v>250772.22171299998</v>
      </c>
      <c r="AU15" s="36">
        <v>2410126.9411900002</v>
      </c>
      <c r="AV15" s="36">
        <v>363046.47344000009</v>
      </c>
      <c r="AW15" s="36">
        <v>670940.10741000006</v>
      </c>
      <c r="AX15" s="36">
        <v>649360.77833</v>
      </c>
      <c r="AY15" s="36">
        <v>2547776.1710399999</v>
      </c>
      <c r="AZ15" s="36">
        <v>396849.71998000005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94993575.309049994</v>
      </c>
      <c r="BH15" s="36">
        <v>13253842.724400001</v>
      </c>
      <c r="BI15" s="36">
        <v>269866.39801999996</v>
      </c>
      <c r="BJ15" s="36">
        <v>2.0233199999784119</v>
      </c>
      <c r="BK15" s="36">
        <v>2049247.63521</v>
      </c>
      <c r="BL15" s="36">
        <v>55967.097739999765</v>
      </c>
      <c r="BM15" s="36">
        <v>101981.16504000001</v>
      </c>
      <c r="BN15" s="36">
        <v>73962.214485000004</v>
      </c>
      <c r="BO15" s="37">
        <v>207133.07423999999</v>
      </c>
      <c r="BP15" s="36">
        <v>0</v>
      </c>
      <c r="BQ15" s="36">
        <v>29369757.79707</v>
      </c>
      <c r="BR15" s="36">
        <v>29369635.18242</v>
      </c>
      <c r="BS15" s="36">
        <v>1085526.8859000001</v>
      </c>
      <c r="BT15" s="36">
        <v>75795.437890000059</v>
      </c>
      <c r="BU15" s="36">
        <v>0</v>
      </c>
      <c r="BV15" s="36">
        <v>0</v>
      </c>
      <c r="BW15" s="36">
        <v>670164.83624000009</v>
      </c>
      <c r="BX15" s="36">
        <v>669949.06249000004</v>
      </c>
      <c r="BY15" s="36">
        <v>5578480.7902200008</v>
      </c>
      <c r="BZ15" s="36">
        <v>3861643.8088100008</v>
      </c>
      <c r="CA15" s="36">
        <v>39332158.581940003</v>
      </c>
      <c r="CB15" s="36">
        <v>34106954.827160001</v>
      </c>
      <c r="CC15" s="36">
        <v>55661416.727109998</v>
      </c>
      <c r="CD15" s="36">
        <v>3313460.6811000002</v>
      </c>
      <c r="CE15" s="38">
        <f t="shared" si="0"/>
        <v>272.12819999999999</v>
      </c>
      <c r="CF15" s="38">
        <f t="shared" si="0"/>
        <v>297.60050000000001</v>
      </c>
    </row>
    <row r="16" spans="1:84" ht="15" customHeight="1">
      <c r="A16" s="34">
        <f t="shared" si="1"/>
        <v>7</v>
      </c>
      <c r="B16" s="35">
        <v>46001</v>
      </c>
      <c r="C16" s="36">
        <v>18620888.937070001</v>
      </c>
      <c r="D16" s="36">
        <v>8927476.4185900018</v>
      </c>
      <c r="E16" s="36">
        <v>27675608.572730001</v>
      </c>
      <c r="F16" s="36"/>
      <c r="G16" s="36">
        <v>139763254.77648002</v>
      </c>
      <c r="H16" s="36">
        <v>0</v>
      </c>
      <c r="I16" s="36">
        <v>0</v>
      </c>
      <c r="J16" s="36">
        <v>0</v>
      </c>
      <c r="K16" s="36">
        <v>35300000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5951650.9457300007</v>
      </c>
      <c r="T16" s="36">
        <v>5951650.9457300007</v>
      </c>
      <c r="U16" s="36">
        <v>70666505.804800004</v>
      </c>
      <c r="V16" s="40"/>
      <c r="W16" s="36">
        <v>156644897.42721</v>
      </c>
      <c r="X16" s="36">
        <v>14879127.364320001</v>
      </c>
      <c r="Y16" s="36">
        <v>30730598.076827001</v>
      </c>
      <c r="Z16" s="36">
        <v>4957297.3356410004</v>
      </c>
      <c r="AA16" s="36">
        <v>49030234.259474009</v>
      </c>
      <c r="AB16" s="36">
        <v>5375209.2432360006</v>
      </c>
      <c r="AC16" s="36">
        <v>458661.10554999998</v>
      </c>
      <c r="AD16" s="36">
        <v>457856.64458999998</v>
      </c>
      <c r="AE16" s="36">
        <v>2048553.3449220001</v>
      </c>
      <c r="AF16" s="36">
        <v>453200.15913200006</v>
      </c>
      <c r="AG16" s="36">
        <v>6587451.3643800011</v>
      </c>
      <c r="AH16" s="36">
        <v>628107.27625000069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131867.97097699999</v>
      </c>
      <c r="AR16" s="36">
        <v>0</v>
      </c>
      <c r="AS16" s="36">
        <v>442781.81766599999</v>
      </c>
      <c r="AT16" s="36">
        <v>250851.52585799998</v>
      </c>
      <c r="AU16" s="36">
        <v>2317811.8603499997</v>
      </c>
      <c r="AV16" s="36">
        <v>107971.58643999975</v>
      </c>
      <c r="AW16" s="36">
        <v>1570455.4694299998</v>
      </c>
      <c r="AX16" s="36">
        <v>1442467.9023199999</v>
      </c>
      <c r="AY16" s="36">
        <v>2447188.9542800002</v>
      </c>
      <c r="AZ16" s="36">
        <v>294892.35586000001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95765610.002100006</v>
      </c>
      <c r="BH16" s="36">
        <v>13967854.02932</v>
      </c>
      <c r="BI16" s="36">
        <v>266483.44424500002</v>
      </c>
      <c r="BJ16" s="36">
        <v>2.0244300000194926</v>
      </c>
      <c r="BK16" s="36">
        <v>1996054.477405</v>
      </c>
      <c r="BL16" s="36">
        <v>49958.041399999871</v>
      </c>
      <c r="BM16" s="36">
        <v>97442.877244999996</v>
      </c>
      <c r="BN16" s="36">
        <v>73985.604274999991</v>
      </c>
      <c r="BO16" s="37">
        <v>207198.57795000001</v>
      </c>
      <c r="BP16" s="36">
        <v>0</v>
      </c>
      <c r="BQ16" s="36">
        <v>24135347.018799998</v>
      </c>
      <c r="BR16" s="36">
        <v>24135224.419149999</v>
      </c>
      <c r="BS16" s="36">
        <v>1108445.77461</v>
      </c>
      <c r="BT16" s="36">
        <v>75824.135789999971</v>
      </c>
      <c r="BU16" s="36">
        <v>0</v>
      </c>
      <c r="BV16" s="36">
        <v>0</v>
      </c>
      <c r="BW16" s="36">
        <v>1800192.1248699999</v>
      </c>
      <c r="BX16" s="36">
        <v>1799549.5374699999</v>
      </c>
      <c r="BY16" s="36">
        <v>5365481.7719799997</v>
      </c>
      <c r="BZ16" s="36">
        <v>3587645.2094899998</v>
      </c>
      <c r="CA16" s="36">
        <v>34976646.067110002</v>
      </c>
      <c r="CB16" s="36">
        <v>29722188.972010002</v>
      </c>
      <c r="CC16" s="36">
        <v>60788963.934990004</v>
      </c>
      <c r="CD16" s="36">
        <v>3491963.5073299999</v>
      </c>
      <c r="CE16" s="38">
        <f t="shared" si="0"/>
        <v>257.68639999999999</v>
      </c>
      <c r="CF16" s="38">
        <f t="shared" si="0"/>
        <v>426.09629999999999</v>
      </c>
    </row>
    <row r="17" spans="1:84" ht="15" customHeight="1">
      <c r="A17" s="34">
        <f t="shared" si="1"/>
        <v>8</v>
      </c>
      <c r="B17" s="35">
        <v>46002</v>
      </c>
      <c r="C17" s="36">
        <v>16809804.263270002</v>
      </c>
      <c r="D17" s="36">
        <v>7545461.3026900031</v>
      </c>
      <c r="E17" s="36">
        <v>27031780.41688</v>
      </c>
      <c r="F17" s="36"/>
      <c r="G17" s="36">
        <v>143712054.96472999</v>
      </c>
      <c r="H17" s="36">
        <v>0</v>
      </c>
      <c r="I17" s="36">
        <v>0</v>
      </c>
      <c r="J17" s="36">
        <v>0</v>
      </c>
      <c r="K17" s="36">
        <v>36800000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5030307.5351299997</v>
      </c>
      <c r="T17" s="36">
        <v>5030307.5351299997</v>
      </c>
      <c r="U17" s="36">
        <v>70006887.837789997</v>
      </c>
      <c r="V17" s="40"/>
      <c r="W17" s="36">
        <v>159377059.34222001</v>
      </c>
      <c r="X17" s="36">
        <v>12575768.837819999</v>
      </c>
      <c r="Y17" s="36">
        <v>30730270.930183001</v>
      </c>
      <c r="Z17" s="36">
        <v>5002303.560564002</v>
      </c>
      <c r="AA17" s="36">
        <v>49242275.33156801</v>
      </c>
      <c r="AB17" s="36">
        <v>5268462.2383260084</v>
      </c>
      <c r="AC17" s="36">
        <v>336715.10751</v>
      </c>
      <c r="AD17" s="36">
        <v>335913.76815000002</v>
      </c>
      <c r="AE17" s="36">
        <v>1930808.1329320001</v>
      </c>
      <c r="AF17" s="36">
        <v>454603.62143200007</v>
      </c>
      <c r="AG17" s="36">
        <v>6826940.9174599992</v>
      </c>
      <c r="AH17" s="36">
        <v>621124.39972999936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110594.27444250001</v>
      </c>
      <c r="AR17" s="36">
        <v>0</v>
      </c>
      <c r="AS17" s="36">
        <v>443460.37491899997</v>
      </c>
      <c r="AT17" s="36">
        <v>251530.08311099996</v>
      </c>
      <c r="AU17" s="36">
        <v>2383358.2294000001</v>
      </c>
      <c r="AV17" s="36">
        <v>276433.6322900001</v>
      </c>
      <c r="AW17" s="36">
        <v>2751760.7619399996</v>
      </c>
      <c r="AX17" s="36">
        <v>2191285.3503399999</v>
      </c>
      <c r="AY17" s="36">
        <v>2469385.8637600001</v>
      </c>
      <c r="AZ17" s="36">
        <v>166743.44406000013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97225575.702350006</v>
      </c>
      <c r="BH17" s="36">
        <v>14568400.09801</v>
      </c>
      <c r="BI17" s="36">
        <v>252882.457135</v>
      </c>
      <c r="BJ17" s="36">
        <v>2.0274700000154553</v>
      </c>
      <c r="BK17" s="36">
        <v>1983859.7490399997</v>
      </c>
      <c r="BL17" s="36">
        <v>37899.365049999789</v>
      </c>
      <c r="BM17" s="36">
        <v>94637.218594999998</v>
      </c>
      <c r="BN17" s="36">
        <v>71179.945624999993</v>
      </c>
      <c r="BO17" s="37">
        <v>207759.0533</v>
      </c>
      <c r="BP17" s="36">
        <v>0</v>
      </c>
      <c r="BQ17" s="36">
        <v>23008264.788559996</v>
      </c>
      <c r="BR17" s="36">
        <v>23008142.498399995</v>
      </c>
      <c r="BS17" s="36">
        <v>645967.75956000003</v>
      </c>
      <c r="BT17" s="36">
        <v>76034.506840000045</v>
      </c>
      <c r="BU17" s="36">
        <v>0</v>
      </c>
      <c r="BV17" s="36">
        <v>0</v>
      </c>
      <c r="BW17" s="36">
        <v>2681937.1843699999</v>
      </c>
      <c r="BX17" s="36">
        <v>2681069.8546500001</v>
      </c>
      <c r="BY17" s="36">
        <v>5366500.6006200006</v>
      </c>
      <c r="BZ17" s="36">
        <v>3760604.8620300004</v>
      </c>
      <c r="CA17" s="36">
        <v>34241808.811180003</v>
      </c>
      <c r="CB17" s="36">
        <v>29634933.060070001</v>
      </c>
      <c r="CC17" s="36">
        <v>62983766.891170003</v>
      </c>
      <c r="CD17" s="36">
        <v>3642100.0244999998</v>
      </c>
      <c r="CE17" s="38">
        <f t="shared" si="0"/>
        <v>253.04470000000001</v>
      </c>
      <c r="CF17" s="38">
        <f t="shared" si="0"/>
        <v>345.28890000000001</v>
      </c>
    </row>
    <row r="18" spans="1:84" ht="15" customHeight="1">
      <c r="A18" s="34">
        <f t="shared" si="1"/>
        <v>9</v>
      </c>
      <c r="B18" s="35">
        <v>46003</v>
      </c>
      <c r="C18" s="36">
        <v>20523677.910299998</v>
      </c>
      <c r="D18" s="36">
        <v>10518524.050319998</v>
      </c>
      <c r="E18" s="36">
        <v>30387039.14108</v>
      </c>
      <c r="F18" s="36"/>
      <c r="G18" s="36">
        <v>143586453.27116001</v>
      </c>
      <c r="H18" s="36">
        <v>0</v>
      </c>
      <c r="I18" s="36">
        <v>0</v>
      </c>
      <c r="J18" s="36">
        <v>0</v>
      </c>
      <c r="K18" s="36">
        <v>38300000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7012349.3668900011</v>
      </c>
      <c r="T18" s="36">
        <v>7012349.3668900011</v>
      </c>
      <c r="U18" s="36">
        <v>70006887.837789997</v>
      </c>
      <c r="V18" s="40"/>
      <c r="W18" s="36">
        <v>169802631.85163</v>
      </c>
      <c r="X18" s="36">
        <v>17530873.417199999</v>
      </c>
      <c r="Y18" s="36">
        <v>30566104.965661999</v>
      </c>
      <c r="Z18" s="36">
        <v>4983509.701899997</v>
      </c>
      <c r="AA18" s="36">
        <v>50711342.091742001</v>
      </c>
      <c r="AB18" s="36">
        <v>5393118.4453899981</v>
      </c>
      <c r="AC18" s="36">
        <v>363128.45616</v>
      </c>
      <c r="AD18" s="36">
        <v>362329.27311000001</v>
      </c>
      <c r="AE18" s="36">
        <v>2983693.643894</v>
      </c>
      <c r="AF18" s="36">
        <v>455010.93660399993</v>
      </c>
      <c r="AG18" s="36">
        <v>6921507.1470000008</v>
      </c>
      <c r="AH18" s="36">
        <v>627562.17308000091</v>
      </c>
      <c r="AI18" s="36">
        <v>0</v>
      </c>
      <c r="AJ18" s="36">
        <v>0</v>
      </c>
      <c r="AK18" s="36">
        <v>0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117310.81047150001</v>
      </c>
      <c r="AR18" s="36">
        <v>0</v>
      </c>
      <c r="AS18" s="36">
        <v>412464.57884099998</v>
      </c>
      <c r="AT18" s="36">
        <v>220534.28703299997</v>
      </c>
      <c r="AU18" s="36">
        <v>2271042.5440200004</v>
      </c>
      <c r="AV18" s="36">
        <v>69194.548090000171</v>
      </c>
      <c r="AW18" s="36">
        <v>1616548.27526</v>
      </c>
      <c r="AX18" s="36">
        <v>1610628.3184199999</v>
      </c>
      <c r="AY18" s="36">
        <v>3639105.6235500001</v>
      </c>
      <c r="AZ18" s="36">
        <v>201145.82944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99602253.914839998</v>
      </c>
      <c r="BH18" s="36">
        <v>13923033.51307</v>
      </c>
      <c r="BI18" s="36">
        <v>252374.433135</v>
      </c>
      <c r="BJ18" s="36">
        <v>2.0324799999871175</v>
      </c>
      <c r="BK18" s="36">
        <v>1816970.11283</v>
      </c>
      <c r="BL18" s="36">
        <v>35916.366674999939</v>
      </c>
      <c r="BM18" s="36">
        <v>9312.1836249999997</v>
      </c>
      <c r="BN18" s="36">
        <v>0</v>
      </c>
      <c r="BO18" s="37">
        <v>208238.75717</v>
      </c>
      <c r="BP18" s="36">
        <v>0</v>
      </c>
      <c r="BQ18" s="36">
        <v>21533623.484520003</v>
      </c>
      <c r="BR18" s="36">
        <v>21533501.209360003</v>
      </c>
      <c r="BS18" s="36">
        <v>646143.09274999995</v>
      </c>
      <c r="BT18" s="36">
        <v>76190.388180000009</v>
      </c>
      <c r="BU18" s="36">
        <v>0</v>
      </c>
      <c r="BV18" s="36">
        <v>0</v>
      </c>
      <c r="BW18" s="36">
        <v>1845324.33033</v>
      </c>
      <c r="BX18" s="36">
        <v>1839742.13803</v>
      </c>
      <c r="BY18" s="36">
        <v>1760697.73899</v>
      </c>
      <c r="BZ18" s="36">
        <v>132147.88650000011</v>
      </c>
      <c r="CA18" s="36">
        <v>28072684.13335</v>
      </c>
      <c r="CB18" s="36">
        <v>23617500.021230001</v>
      </c>
      <c r="CC18" s="36">
        <v>71529569.781489998</v>
      </c>
      <c r="CD18" s="36">
        <v>3480758.3782700002</v>
      </c>
      <c r="CE18" s="38">
        <f t="shared" si="0"/>
        <v>237.38800000000001</v>
      </c>
      <c r="CF18" s="38">
        <f t="shared" si="0"/>
        <v>503.65100000000001</v>
      </c>
    </row>
    <row r="19" spans="1:84" ht="15" customHeight="1">
      <c r="A19" s="34">
        <f t="shared" si="1"/>
        <v>10</v>
      </c>
      <c r="B19" s="35">
        <v>46004</v>
      </c>
      <c r="C19" s="36">
        <v>19339238.012009997</v>
      </c>
      <c r="D19" s="36">
        <v>9954170.9477299973</v>
      </c>
      <c r="E19" s="36">
        <v>26520812.698070001</v>
      </c>
      <c r="F19" s="36"/>
      <c r="G19" s="36">
        <v>143651721.86234999</v>
      </c>
      <c r="H19" s="36">
        <v>0</v>
      </c>
      <c r="I19" s="36">
        <v>0</v>
      </c>
      <c r="J19" s="36">
        <v>0</v>
      </c>
      <c r="K19" s="36">
        <v>42500000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6636113.96514</v>
      </c>
      <c r="T19" s="36">
        <v>6636113.96514</v>
      </c>
      <c r="U19" s="36">
        <v>70006887.837789997</v>
      </c>
      <c r="V19" s="40"/>
      <c r="W19" s="36">
        <v>168640998.69979</v>
      </c>
      <c r="X19" s="36">
        <v>16590284.91288</v>
      </c>
      <c r="Y19" s="36">
        <v>30731682.048536003</v>
      </c>
      <c r="Z19" s="36">
        <v>4957312.1674290039</v>
      </c>
      <c r="AA19" s="36">
        <v>49560971.123645999</v>
      </c>
      <c r="AB19" s="36">
        <v>5017186.1565719955</v>
      </c>
      <c r="AC19" s="36">
        <v>774661.63911999995</v>
      </c>
      <c r="AD19" s="36">
        <v>773863.59742999997</v>
      </c>
      <c r="AE19" s="36">
        <v>2585494.6683599995</v>
      </c>
      <c r="AF19" s="36">
        <v>459957.46133999969</v>
      </c>
      <c r="AG19" s="36">
        <v>6807984.7369399993</v>
      </c>
      <c r="AH19" s="36">
        <v>622282.91985999898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118656.471506</v>
      </c>
      <c r="AR19" s="36">
        <v>0</v>
      </c>
      <c r="AS19" s="36">
        <v>412443.18823199999</v>
      </c>
      <c r="AT19" s="36">
        <v>220486.822395</v>
      </c>
      <c r="AU19" s="36">
        <v>2639111.41432</v>
      </c>
      <c r="AV19" s="36">
        <v>170862.20681999996</v>
      </c>
      <c r="AW19" s="36">
        <v>3572472.9655500003</v>
      </c>
      <c r="AX19" s="36">
        <v>2272835.0866100001</v>
      </c>
      <c r="AY19" s="36">
        <v>2864998.54648</v>
      </c>
      <c r="AZ19" s="36">
        <v>106735.16166000022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100068482.58092999</v>
      </c>
      <c r="BH19" s="36">
        <v>14601521.580119999</v>
      </c>
      <c r="BI19" s="36">
        <v>258506.90640499999</v>
      </c>
      <c r="BJ19" s="36">
        <v>2.0440199999939068</v>
      </c>
      <c r="BK19" s="36">
        <v>1753300.5534599999</v>
      </c>
      <c r="BL19" s="36">
        <v>36027.286824999726</v>
      </c>
      <c r="BM19" s="36">
        <v>6058.1280999999999</v>
      </c>
      <c r="BN19" s="36">
        <v>0</v>
      </c>
      <c r="BO19" s="37">
        <v>208193.93883999999</v>
      </c>
      <c r="BP19" s="36">
        <v>0</v>
      </c>
      <c r="BQ19" s="36">
        <v>19801016.119619999</v>
      </c>
      <c r="BR19" s="36">
        <v>19400893.85946</v>
      </c>
      <c r="BS19" s="36">
        <v>646243.90885999997</v>
      </c>
      <c r="BT19" s="36">
        <v>76232.473039999953</v>
      </c>
      <c r="BU19" s="36">
        <v>0</v>
      </c>
      <c r="BV19" s="36">
        <v>0</v>
      </c>
      <c r="BW19" s="36">
        <v>3718251.5300700003</v>
      </c>
      <c r="BX19" s="36">
        <v>3714858.4754000003</v>
      </c>
      <c r="BY19" s="36">
        <v>3575546.2806099998</v>
      </c>
      <c r="BZ19" s="36">
        <v>1831444.9487499995</v>
      </c>
      <c r="CA19" s="36">
        <v>29967117.365970001</v>
      </c>
      <c r="CB19" s="36">
        <v>25059459.087499999</v>
      </c>
      <c r="CC19" s="36">
        <v>70101365.214959994</v>
      </c>
      <c r="CD19" s="36">
        <v>3650380.3950299998</v>
      </c>
      <c r="CE19" s="38">
        <f t="shared" si="0"/>
        <v>240.56739999999999</v>
      </c>
      <c r="CF19" s="38">
        <f t="shared" si="0"/>
        <v>454.48099999999999</v>
      </c>
    </row>
    <row r="20" spans="1:84" ht="15" customHeight="1">
      <c r="A20" s="34">
        <f t="shared" si="1"/>
        <v>11</v>
      </c>
      <c r="B20" s="35">
        <v>46007</v>
      </c>
      <c r="C20" s="36">
        <v>18381144.429899998</v>
      </c>
      <c r="D20" s="36">
        <v>8413758.110919999</v>
      </c>
      <c r="E20" s="36">
        <v>32537951.704939999</v>
      </c>
      <c r="F20" s="36"/>
      <c r="G20" s="36">
        <v>143788247.08649999</v>
      </c>
      <c r="H20" s="36">
        <v>0</v>
      </c>
      <c r="I20" s="36">
        <v>0</v>
      </c>
      <c r="J20" s="36">
        <v>0</v>
      </c>
      <c r="K20" s="36">
        <v>36000000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5609172.0739400005</v>
      </c>
      <c r="T20" s="36">
        <v>5609172.0739400005</v>
      </c>
      <c r="U20" s="36">
        <v>70006887.837789997</v>
      </c>
      <c r="V20" s="40"/>
      <c r="W20" s="36">
        <v>166309627.45750001</v>
      </c>
      <c r="X20" s="36">
        <v>14022930.184870001</v>
      </c>
      <c r="Y20" s="36">
        <v>30451507.781284999</v>
      </c>
      <c r="Z20" s="36">
        <v>5049029.3473179992</v>
      </c>
      <c r="AA20" s="36">
        <v>51272603.385232009</v>
      </c>
      <c r="AB20" s="36">
        <v>5003389.260102002</v>
      </c>
      <c r="AC20" s="36">
        <v>297135.27546999999</v>
      </c>
      <c r="AD20" s="36">
        <v>296342.08893999999</v>
      </c>
      <c r="AE20" s="36">
        <v>2172792.2258599997</v>
      </c>
      <c r="AF20" s="36">
        <v>459667.85479999962</v>
      </c>
      <c r="AG20" s="36">
        <v>7208017.7217999985</v>
      </c>
      <c r="AH20" s="36">
        <v>628021.29641999886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136873.6514375</v>
      </c>
      <c r="AR20" s="36">
        <v>0</v>
      </c>
      <c r="AS20" s="36">
        <v>381038.62751700002</v>
      </c>
      <c r="AT20" s="36">
        <v>189073.453113</v>
      </c>
      <c r="AU20" s="36">
        <v>2308110.3789900001</v>
      </c>
      <c r="AV20" s="36">
        <v>272720.50607000012</v>
      </c>
      <c r="AW20" s="36">
        <v>1363882.71631</v>
      </c>
      <c r="AX20" s="36">
        <v>1362054.1283500001</v>
      </c>
      <c r="AY20" s="36">
        <v>3169715.6714899996</v>
      </c>
      <c r="AZ20" s="36">
        <v>338369.79137999984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98761683.213630006</v>
      </c>
      <c r="BH20" s="36">
        <v>13598667.72649</v>
      </c>
      <c r="BI20" s="36">
        <v>249569.59335000001</v>
      </c>
      <c r="BJ20" s="36">
        <v>2.0423700000246754</v>
      </c>
      <c r="BK20" s="36">
        <v>1498439.7130450001</v>
      </c>
      <c r="BL20" s="36">
        <v>35300.639195000171</v>
      </c>
      <c r="BM20" s="36">
        <v>6058.1280999999999</v>
      </c>
      <c r="BN20" s="36">
        <v>0</v>
      </c>
      <c r="BO20" s="37">
        <v>207807.3192</v>
      </c>
      <c r="BP20" s="36">
        <v>0</v>
      </c>
      <c r="BQ20" s="36">
        <v>23952289.78455</v>
      </c>
      <c r="BR20" s="36">
        <v>23952167.539390001</v>
      </c>
      <c r="BS20" s="36">
        <v>646137.89990999992</v>
      </c>
      <c r="BT20" s="36">
        <v>76107.012239999953</v>
      </c>
      <c r="BU20" s="36">
        <v>0</v>
      </c>
      <c r="BV20" s="36">
        <v>0</v>
      </c>
      <c r="BW20" s="36">
        <v>1648496.6038299999</v>
      </c>
      <c r="BX20" s="36">
        <v>1647248.1822299999</v>
      </c>
      <c r="BY20" s="36">
        <v>3632736.98435</v>
      </c>
      <c r="BZ20" s="36">
        <v>1903731.5276599999</v>
      </c>
      <c r="CA20" s="36">
        <v>31841536.02634</v>
      </c>
      <c r="CB20" s="36">
        <v>27614556.943089999</v>
      </c>
      <c r="CC20" s="36">
        <v>66920147.187289998</v>
      </c>
      <c r="CD20" s="36">
        <v>3399666.9316199999</v>
      </c>
      <c r="CE20" s="38">
        <f t="shared" si="0"/>
        <v>248.51949999999999</v>
      </c>
      <c r="CF20" s="38">
        <f t="shared" si="0"/>
        <v>412.47949999999997</v>
      </c>
    </row>
    <row r="21" spans="1:84" ht="15" customHeight="1">
      <c r="A21" s="34">
        <f t="shared" si="1"/>
        <v>12</v>
      </c>
      <c r="B21" s="35">
        <v>46008</v>
      </c>
      <c r="C21" s="36">
        <v>19394759.070839997</v>
      </c>
      <c r="D21" s="36">
        <v>9453424.0292599984</v>
      </c>
      <c r="E21" s="36">
        <v>27131971.274330001</v>
      </c>
      <c r="F21" s="36"/>
      <c r="G21" s="36">
        <v>144094401.24342</v>
      </c>
      <c r="H21" s="36">
        <v>0</v>
      </c>
      <c r="I21" s="36">
        <v>0</v>
      </c>
      <c r="J21" s="36">
        <v>0</v>
      </c>
      <c r="K21" s="36">
        <v>41000000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6302282.68616</v>
      </c>
      <c r="T21" s="36">
        <v>6302282.68616</v>
      </c>
      <c r="U21" s="36">
        <v>70006887.837789997</v>
      </c>
      <c r="V21" s="40"/>
      <c r="W21" s="36">
        <v>167916526.43697</v>
      </c>
      <c r="X21" s="36">
        <v>15755706.715430001</v>
      </c>
      <c r="Y21" s="36">
        <v>30293021.937393002</v>
      </c>
      <c r="Z21" s="36">
        <v>5055044.6302790018</v>
      </c>
      <c r="AA21" s="36">
        <v>51222327.752312005</v>
      </c>
      <c r="AB21" s="36">
        <v>4953812.0915320013</v>
      </c>
      <c r="AC21" s="36">
        <v>304100.82229000004</v>
      </c>
      <c r="AD21" s="36">
        <v>303310.50848000002</v>
      </c>
      <c r="AE21" s="36">
        <v>2055108.1127460001</v>
      </c>
      <c r="AF21" s="36">
        <v>469382.49395600008</v>
      </c>
      <c r="AG21" s="36">
        <v>7148285.4099799991</v>
      </c>
      <c r="AH21" s="36">
        <v>620896.40877999889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128438.34438150002</v>
      </c>
      <c r="AR21" s="36">
        <v>0</v>
      </c>
      <c r="AS21" s="36">
        <v>363023.209248</v>
      </c>
      <c r="AT21" s="36">
        <v>171058.03484399998</v>
      </c>
      <c r="AU21" s="36">
        <v>2266297.6315699997</v>
      </c>
      <c r="AV21" s="36">
        <v>127059.94276999962</v>
      </c>
      <c r="AW21" s="36">
        <v>1986715.8656200001</v>
      </c>
      <c r="AX21" s="36">
        <v>1803748.6927500002</v>
      </c>
      <c r="AY21" s="36">
        <v>2902469.7586499997</v>
      </c>
      <c r="AZ21" s="36">
        <v>111482.33676999994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98669794.622429997</v>
      </c>
      <c r="BH21" s="36">
        <v>13615795.14016</v>
      </c>
      <c r="BI21" s="36">
        <v>240291.85265000002</v>
      </c>
      <c r="BJ21" s="36">
        <v>0.1330700000107754</v>
      </c>
      <c r="BK21" s="36">
        <v>634666.0546749999</v>
      </c>
      <c r="BL21" s="36">
        <v>35377.034624999942</v>
      </c>
      <c r="BM21" s="36">
        <v>5322.2541000000001</v>
      </c>
      <c r="BN21" s="36">
        <v>0</v>
      </c>
      <c r="BO21" s="37">
        <v>208060.96137999999</v>
      </c>
      <c r="BP21" s="36">
        <v>0</v>
      </c>
      <c r="BQ21" s="36">
        <v>20490338.965089999</v>
      </c>
      <c r="BR21" s="36">
        <v>20490216.719930001</v>
      </c>
      <c r="BS21" s="36">
        <v>966329.40153999999</v>
      </c>
      <c r="BT21" s="36">
        <v>76223.975269999937</v>
      </c>
      <c r="BU21" s="36">
        <v>0</v>
      </c>
      <c r="BV21" s="36">
        <v>0</v>
      </c>
      <c r="BW21" s="36">
        <v>2536229.7285799999</v>
      </c>
      <c r="BX21" s="36">
        <v>2534897.7556400001</v>
      </c>
      <c r="BY21" s="36">
        <v>4358180.2217199998</v>
      </c>
      <c r="BZ21" s="36">
        <v>2071025.5181899997</v>
      </c>
      <c r="CA21" s="36">
        <v>29439419.439739998</v>
      </c>
      <c r="CB21" s="36">
        <v>25207741.13673</v>
      </c>
      <c r="CC21" s="36">
        <v>69230375.182689995</v>
      </c>
      <c r="CD21" s="36">
        <v>3403948.78504</v>
      </c>
      <c r="CE21" s="38">
        <f t="shared" si="0"/>
        <v>242.54750000000001</v>
      </c>
      <c r="CF21" s="38">
        <f t="shared" si="0"/>
        <v>462.86559999999997</v>
      </c>
    </row>
    <row r="22" spans="1:84" ht="15" customHeight="1">
      <c r="A22" s="34">
        <f t="shared" si="1"/>
        <v>13</v>
      </c>
      <c r="B22" s="35">
        <v>46009</v>
      </c>
      <c r="C22" s="36">
        <v>16554850.15594</v>
      </c>
      <c r="D22" s="36">
        <v>7063997.4379600007</v>
      </c>
      <c r="E22" s="36">
        <v>30214926.574050002</v>
      </c>
      <c r="F22" s="36"/>
      <c r="G22" s="36">
        <v>144132887.74304</v>
      </c>
      <c r="H22" s="36">
        <v>0</v>
      </c>
      <c r="I22" s="36">
        <v>0</v>
      </c>
      <c r="J22" s="36">
        <v>0</v>
      </c>
      <c r="K22" s="36">
        <v>41000000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4709331.6253099991</v>
      </c>
      <c r="T22" s="36">
        <v>4709331.6253099991</v>
      </c>
      <c r="U22" s="36">
        <v>70006887.837789997</v>
      </c>
      <c r="V22" s="40"/>
      <c r="W22" s="36">
        <v>166605108.26054999</v>
      </c>
      <c r="X22" s="36">
        <v>11773329.063270001</v>
      </c>
      <c r="Y22" s="36">
        <v>30133135.360438004</v>
      </c>
      <c r="Z22" s="36">
        <v>5039344.3634360004</v>
      </c>
      <c r="AA22" s="36">
        <v>52003573.999886006</v>
      </c>
      <c r="AB22" s="36">
        <v>5020076.3259740025</v>
      </c>
      <c r="AC22" s="36">
        <v>395535.00412</v>
      </c>
      <c r="AD22" s="36">
        <v>394747.55885999999</v>
      </c>
      <c r="AE22" s="36">
        <v>2069808.1083679998</v>
      </c>
      <c r="AF22" s="36">
        <v>468613.22386799986</v>
      </c>
      <c r="AG22" s="36">
        <v>7131996.6450199997</v>
      </c>
      <c r="AH22" s="36">
        <v>647403.20832999982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130249.043405</v>
      </c>
      <c r="AR22" s="36">
        <v>0</v>
      </c>
      <c r="AS22" s="36">
        <v>299512.91489400005</v>
      </c>
      <c r="AT22" s="36">
        <v>107547.74049000003</v>
      </c>
      <c r="AU22" s="36">
        <v>2418742.6224799999</v>
      </c>
      <c r="AV22" s="36">
        <v>279096.69736000011</v>
      </c>
      <c r="AW22" s="36">
        <v>2384662.3590799998</v>
      </c>
      <c r="AX22" s="36">
        <v>1962120.4131799997</v>
      </c>
      <c r="AY22" s="36">
        <v>3386370.5277799997</v>
      </c>
      <c r="AZ22" s="36">
        <v>238253.46340999985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100353592.36371</v>
      </c>
      <c r="BH22" s="36">
        <v>14157202.99491</v>
      </c>
      <c r="BI22" s="36">
        <v>246520.87450499999</v>
      </c>
      <c r="BJ22" s="36">
        <v>0.13287999999738531</v>
      </c>
      <c r="BK22" s="36">
        <v>1546946.000945</v>
      </c>
      <c r="BL22" s="36">
        <v>35488.512179999962</v>
      </c>
      <c r="BM22" s="36">
        <v>6058.1280999999999</v>
      </c>
      <c r="BN22" s="36">
        <v>0</v>
      </c>
      <c r="BO22" s="37">
        <v>199327.01839000001</v>
      </c>
      <c r="BP22" s="36">
        <v>0</v>
      </c>
      <c r="BQ22" s="36">
        <v>22668747.745510001</v>
      </c>
      <c r="BR22" s="36">
        <v>22668625.515349999</v>
      </c>
      <c r="BS22" s="36">
        <v>971253.92917999998</v>
      </c>
      <c r="BT22" s="36">
        <v>81094.978860000032</v>
      </c>
      <c r="BU22" s="36">
        <v>0</v>
      </c>
      <c r="BV22" s="36">
        <v>0</v>
      </c>
      <c r="BW22" s="36">
        <v>2961342.7169500003</v>
      </c>
      <c r="BX22" s="36">
        <v>2957047.0681400001</v>
      </c>
      <c r="BY22" s="36">
        <v>5566060.75031</v>
      </c>
      <c r="BZ22" s="36">
        <v>3768568.2931300001</v>
      </c>
      <c r="CA22" s="36">
        <v>34166257.163889997</v>
      </c>
      <c r="CB22" s="36">
        <v>29510824.500550002</v>
      </c>
      <c r="CC22" s="36">
        <v>66187335.199819997</v>
      </c>
      <c r="CD22" s="36">
        <v>3539300.7487300001</v>
      </c>
      <c r="CE22" s="38">
        <f t="shared" si="0"/>
        <v>251.7175</v>
      </c>
      <c r="CF22" s="38">
        <f t="shared" si="0"/>
        <v>332.6456</v>
      </c>
    </row>
    <row r="23" spans="1:84" ht="15" customHeight="1">
      <c r="A23" s="34">
        <f t="shared" si="1"/>
        <v>14</v>
      </c>
      <c r="B23" s="35">
        <v>46010</v>
      </c>
      <c r="C23" s="36">
        <v>18052360.418749999</v>
      </c>
      <c r="D23" s="36">
        <v>8307964.3483699989</v>
      </c>
      <c r="E23" s="36">
        <v>25611029.019620001</v>
      </c>
      <c r="F23" s="36"/>
      <c r="G23" s="36">
        <v>144191343.61840999</v>
      </c>
      <c r="H23" s="36">
        <v>0</v>
      </c>
      <c r="I23" s="36">
        <v>0</v>
      </c>
      <c r="J23" s="36">
        <v>0</v>
      </c>
      <c r="K23" s="36">
        <v>49000000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5538642.8989299992</v>
      </c>
      <c r="T23" s="36">
        <v>5538642.8989299992</v>
      </c>
      <c r="U23" s="36">
        <v>70006887.837789997</v>
      </c>
      <c r="V23" s="40"/>
      <c r="W23" s="36">
        <v>172386488.11790001</v>
      </c>
      <c r="X23" s="36">
        <v>13846607.24728</v>
      </c>
      <c r="Y23" s="36">
        <v>30146976.556546997</v>
      </c>
      <c r="Z23" s="36">
        <v>5028513.5965329967</v>
      </c>
      <c r="AA23" s="36">
        <v>53640824.026008002</v>
      </c>
      <c r="AB23" s="36">
        <v>5164640.4628419997</v>
      </c>
      <c r="AC23" s="36">
        <v>299498.34288000001</v>
      </c>
      <c r="AD23" s="36">
        <v>298712.08399000001</v>
      </c>
      <c r="AE23" s="36">
        <v>2025552.887258</v>
      </c>
      <c r="AF23" s="36">
        <v>469806.94478800002</v>
      </c>
      <c r="AG23" s="36">
        <v>7281856.3921799995</v>
      </c>
      <c r="AH23" s="36">
        <v>643344.36781999981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137376.257499</v>
      </c>
      <c r="AR23" s="36">
        <v>0</v>
      </c>
      <c r="AS23" s="36">
        <v>299904.509334</v>
      </c>
      <c r="AT23" s="36">
        <v>107939.33492999998</v>
      </c>
      <c r="AU23" s="36">
        <v>3286179.7889900003</v>
      </c>
      <c r="AV23" s="36">
        <v>1025783.3101300001</v>
      </c>
      <c r="AW23" s="36">
        <v>3189585.5047599999</v>
      </c>
      <c r="AX23" s="36">
        <v>2319478.2327899998</v>
      </c>
      <c r="AY23" s="36">
        <v>2706768.517</v>
      </c>
      <c r="AZ23" s="36">
        <v>264705.54093000013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103014528.5607</v>
      </c>
      <c r="BH23" s="36">
        <v>15322923.87476</v>
      </c>
      <c r="BI23" s="36">
        <v>247503.85199</v>
      </c>
      <c r="BJ23" s="36">
        <v>0.13336999998136889</v>
      </c>
      <c r="BK23" s="36">
        <v>1515179.194375</v>
      </c>
      <c r="BL23" s="36">
        <v>36322.518464999972</v>
      </c>
      <c r="BM23" s="36">
        <v>735.87400000000002</v>
      </c>
      <c r="BN23" s="36">
        <v>0</v>
      </c>
      <c r="BO23" s="37">
        <v>200052.79237000001</v>
      </c>
      <c r="BP23" s="36">
        <v>0</v>
      </c>
      <c r="BQ23" s="36">
        <v>24443288.543869998</v>
      </c>
      <c r="BR23" s="36">
        <v>24443166.328709997</v>
      </c>
      <c r="BS23" s="36">
        <v>941105.96260999993</v>
      </c>
      <c r="BT23" s="36">
        <v>27468.640389999957</v>
      </c>
      <c r="BU23" s="36">
        <v>0</v>
      </c>
      <c r="BV23" s="36">
        <v>0</v>
      </c>
      <c r="BW23" s="36">
        <v>3119952.6846099994</v>
      </c>
      <c r="BX23" s="36">
        <v>3119344.8181999996</v>
      </c>
      <c r="BY23" s="36">
        <v>2054956.2981400001</v>
      </c>
      <c r="BZ23" s="36">
        <v>180535.35444000011</v>
      </c>
      <c r="CA23" s="36">
        <v>32522775.20197</v>
      </c>
      <c r="CB23" s="36">
        <v>27806837.793579999</v>
      </c>
      <c r="CC23" s="36">
        <v>70491753.358730003</v>
      </c>
      <c r="CD23" s="36">
        <v>3830730.96869</v>
      </c>
      <c r="CE23" s="38">
        <f t="shared" si="0"/>
        <v>244.54839999999999</v>
      </c>
      <c r="CF23" s="38">
        <f t="shared" si="0"/>
        <v>361.46120000000002</v>
      </c>
    </row>
    <row r="24" spans="1:84" ht="15" customHeight="1">
      <c r="A24" s="34">
        <f t="shared" si="1"/>
        <v>15</v>
      </c>
      <c r="B24" s="35">
        <v>46011</v>
      </c>
      <c r="C24" s="36">
        <v>17617850.388179999</v>
      </c>
      <c r="D24" s="36">
        <v>8013752.4028999992</v>
      </c>
      <c r="E24" s="36">
        <v>28494831.309110001</v>
      </c>
      <c r="F24" s="36"/>
      <c r="G24" s="36">
        <v>144241219.88699001</v>
      </c>
      <c r="H24" s="36">
        <v>0</v>
      </c>
      <c r="I24" s="36">
        <v>0</v>
      </c>
      <c r="J24" s="36">
        <v>0</v>
      </c>
      <c r="K24" s="36">
        <v>47500000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5342501.601929999</v>
      </c>
      <c r="T24" s="36">
        <v>5342501.601929999</v>
      </c>
      <c r="U24" s="36">
        <v>70006887.837789997</v>
      </c>
      <c r="V24" s="40"/>
      <c r="W24" s="36">
        <v>173189515.34841999</v>
      </c>
      <c r="X24" s="36">
        <v>13356254.004830001</v>
      </c>
      <c r="Y24" s="36">
        <v>30635453.511666998</v>
      </c>
      <c r="Z24" s="36">
        <v>5021775.3307549991</v>
      </c>
      <c r="AA24" s="36">
        <v>57550701.443102002</v>
      </c>
      <c r="AB24" s="36">
        <v>9703607.9173639994</v>
      </c>
      <c r="AC24" s="36">
        <v>404515.24664999999</v>
      </c>
      <c r="AD24" s="36">
        <v>403730.63892</v>
      </c>
      <c r="AE24" s="36">
        <v>2189260.4315739996</v>
      </c>
      <c r="AF24" s="36">
        <v>494227.60416399967</v>
      </c>
      <c r="AG24" s="36">
        <v>7426965.0446600001</v>
      </c>
      <c r="AH24" s="36">
        <v>634801.11900000041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146158.79248</v>
      </c>
      <c r="AR24" s="36">
        <v>0</v>
      </c>
      <c r="AS24" s="36">
        <v>116556.57509399999</v>
      </c>
      <c r="AT24" s="36">
        <v>44446.434869999997</v>
      </c>
      <c r="AU24" s="36">
        <v>5242329.2158199996</v>
      </c>
      <c r="AV24" s="36">
        <v>2730661.4873299995</v>
      </c>
      <c r="AW24" s="36">
        <v>1541246.79367</v>
      </c>
      <c r="AX24" s="36">
        <v>1539537.36782</v>
      </c>
      <c r="AY24" s="36">
        <v>2393133.3273</v>
      </c>
      <c r="AZ24" s="36">
        <v>116770.01142999995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107646326.16026001</v>
      </c>
      <c r="BH24" s="36">
        <v>20689557.911660001</v>
      </c>
      <c r="BI24" s="36">
        <v>245945.76298999999</v>
      </c>
      <c r="BJ24" s="36">
        <v>0.13335999998525949</v>
      </c>
      <c r="BK24" s="36">
        <v>1517068.7825249999</v>
      </c>
      <c r="BL24" s="36">
        <v>28667.049449999933</v>
      </c>
      <c r="BM24" s="36">
        <v>735.87400000000002</v>
      </c>
      <c r="BN24" s="36">
        <v>0</v>
      </c>
      <c r="BO24" s="37">
        <v>200048.06727999999</v>
      </c>
      <c r="BP24" s="36">
        <v>0</v>
      </c>
      <c r="BQ24" s="36">
        <v>36458591.017080009</v>
      </c>
      <c r="BR24" s="36">
        <v>36058469.113290012</v>
      </c>
      <c r="BS24" s="36">
        <v>941285.58905000007</v>
      </c>
      <c r="BT24" s="36">
        <v>27488.988230000017</v>
      </c>
      <c r="BU24" s="36">
        <v>0</v>
      </c>
      <c r="BV24" s="36">
        <v>0</v>
      </c>
      <c r="BW24" s="36">
        <v>1049172.3089599998</v>
      </c>
      <c r="BX24" s="36">
        <v>1048967.1901099999</v>
      </c>
      <c r="BY24" s="36">
        <v>5782829.2787599992</v>
      </c>
      <c r="BZ24" s="36">
        <v>3803916.1404899997</v>
      </c>
      <c r="CA24" s="36">
        <v>46195676.680650003</v>
      </c>
      <c r="CB24" s="36">
        <v>40967508.614929996</v>
      </c>
      <c r="CC24" s="36">
        <v>61450649.479610004</v>
      </c>
      <c r="CD24" s="36">
        <v>5172389.4779200004</v>
      </c>
      <c r="CE24" s="38">
        <f t="shared" si="0"/>
        <v>281.83510000000001</v>
      </c>
      <c r="CF24" s="38">
        <f t="shared" si="0"/>
        <v>258.22210000000001</v>
      </c>
    </row>
    <row r="25" spans="1:84" ht="15" customHeight="1">
      <c r="A25" s="34">
        <f t="shared" si="1"/>
        <v>16</v>
      </c>
      <c r="B25" s="35">
        <v>46014</v>
      </c>
      <c r="C25" s="36">
        <v>17675371.78737</v>
      </c>
      <c r="D25" s="36">
        <v>7795410.2725900002</v>
      </c>
      <c r="E25" s="36">
        <v>26750718.368269999</v>
      </c>
      <c r="F25" s="36"/>
      <c r="G25" s="36">
        <v>144383912.75850001</v>
      </c>
      <c r="H25" s="36">
        <v>0</v>
      </c>
      <c r="I25" s="36">
        <v>0</v>
      </c>
      <c r="J25" s="36">
        <v>0</v>
      </c>
      <c r="K25" s="36">
        <v>53500000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5196940.1817299994</v>
      </c>
      <c r="T25" s="36">
        <v>5196940.1817299994</v>
      </c>
      <c r="U25" s="36">
        <v>70006887.837789997</v>
      </c>
      <c r="V25" s="40"/>
      <c r="W25" s="36">
        <v>177500055.25808001</v>
      </c>
      <c r="X25" s="36">
        <v>12992350.45432</v>
      </c>
      <c r="Y25" s="36">
        <v>30361010.495514005</v>
      </c>
      <c r="Z25" s="36">
        <v>5069115.4826230006</v>
      </c>
      <c r="AA25" s="36">
        <v>56810745.646862008</v>
      </c>
      <c r="AB25" s="36">
        <v>7606370.5397260059</v>
      </c>
      <c r="AC25" s="36">
        <v>303949.64415000001</v>
      </c>
      <c r="AD25" s="36">
        <v>303167.95152</v>
      </c>
      <c r="AE25" s="36">
        <v>1912527.7403140001</v>
      </c>
      <c r="AF25" s="36">
        <v>464081.71344400011</v>
      </c>
      <c r="AG25" s="36">
        <v>7703323.8115599984</v>
      </c>
      <c r="AH25" s="36">
        <v>660328.49426999874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135336.93032699998</v>
      </c>
      <c r="AR25" s="36">
        <v>0</v>
      </c>
      <c r="AS25" s="36">
        <v>106474.95378899999</v>
      </c>
      <c r="AT25" s="36">
        <v>44352.686396999998</v>
      </c>
      <c r="AU25" s="36">
        <v>2811598.5128000001</v>
      </c>
      <c r="AV25" s="36">
        <v>442694.91135000018</v>
      </c>
      <c r="AW25" s="36">
        <v>2733085.7764099999</v>
      </c>
      <c r="AX25" s="36">
        <v>2731929.34467</v>
      </c>
      <c r="AY25" s="36">
        <v>2859529.3582899994</v>
      </c>
      <c r="AZ25" s="36">
        <v>693266.89133999962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105737588.64826</v>
      </c>
      <c r="BH25" s="36">
        <v>18015308.015349999</v>
      </c>
      <c r="BI25" s="36">
        <v>246251.64362000002</v>
      </c>
      <c r="BJ25" s="36">
        <v>0.1330700000107754</v>
      </c>
      <c r="BK25" s="36">
        <v>1614258.8394449998</v>
      </c>
      <c r="BL25" s="36">
        <v>27780.31814499991</v>
      </c>
      <c r="BM25" s="36">
        <v>735.87400000000002</v>
      </c>
      <c r="BN25" s="36">
        <v>0</v>
      </c>
      <c r="BO25" s="37">
        <v>199626.11665000001</v>
      </c>
      <c r="BP25" s="36">
        <v>0</v>
      </c>
      <c r="BQ25" s="36">
        <v>28024187.1994</v>
      </c>
      <c r="BR25" s="36">
        <v>28024063.31061</v>
      </c>
      <c r="BS25" s="36">
        <v>941287.74241000006</v>
      </c>
      <c r="BT25" s="36">
        <v>27437.429690000019</v>
      </c>
      <c r="BU25" s="36">
        <v>0</v>
      </c>
      <c r="BV25" s="36">
        <v>0</v>
      </c>
      <c r="BW25" s="36">
        <v>2528822.9713399997</v>
      </c>
      <c r="BX25" s="36">
        <v>2523178.8357799998</v>
      </c>
      <c r="BY25" s="36">
        <v>6231362.31329</v>
      </c>
      <c r="BZ25" s="36">
        <v>4159221.3707699999</v>
      </c>
      <c r="CA25" s="36">
        <v>39786532.700159997</v>
      </c>
      <c r="CB25" s="36">
        <v>34761681.39807</v>
      </c>
      <c r="CC25" s="36">
        <v>65951055.948100001</v>
      </c>
      <c r="CD25" s="36">
        <v>4503827.0038400004</v>
      </c>
      <c r="CE25" s="38">
        <f t="shared" si="0"/>
        <v>269.13909999999998</v>
      </c>
      <c r="CF25" s="38">
        <f t="shared" si="0"/>
        <v>288.47359999999998</v>
      </c>
    </row>
    <row r="26" spans="1:84" ht="15" customHeight="1">
      <c r="A26" s="34">
        <f t="shared" si="1"/>
        <v>17</v>
      </c>
      <c r="B26" s="35">
        <v>46015</v>
      </c>
      <c r="C26" s="36">
        <v>20522758.594160002</v>
      </c>
      <c r="D26" s="36">
        <v>10830819.210780002</v>
      </c>
      <c r="E26" s="36">
        <v>26288470.763810001</v>
      </c>
      <c r="F26" s="36"/>
      <c r="G26" s="36">
        <v>144363484.27248999</v>
      </c>
      <c r="H26" s="36">
        <v>0</v>
      </c>
      <c r="I26" s="36">
        <v>0</v>
      </c>
      <c r="J26" s="36">
        <v>0</v>
      </c>
      <c r="K26" s="36">
        <v>54500000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7220546.1405300004</v>
      </c>
      <c r="T26" s="36">
        <v>7220546.1405300004</v>
      </c>
      <c r="U26" s="36">
        <v>70006887.837789997</v>
      </c>
      <c r="V26" s="40"/>
      <c r="W26" s="36">
        <v>182888371.93318999</v>
      </c>
      <c r="X26" s="36">
        <v>18051365.351300001</v>
      </c>
      <c r="Y26" s="36">
        <v>30227292.80889</v>
      </c>
      <c r="Z26" s="36">
        <v>5049642.9325450007</v>
      </c>
      <c r="AA26" s="36">
        <v>57444349.814422004</v>
      </c>
      <c r="AB26" s="36">
        <v>7659195.6066780007</v>
      </c>
      <c r="AC26" s="36">
        <v>571080.01482000004</v>
      </c>
      <c r="AD26" s="36">
        <v>570299.20730000001</v>
      </c>
      <c r="AE26" s="36">
        <v>1953744.663348</v>
      </c>
      <c r="AF26" s="36">
        <v>461414.28904800001</v>
      </c>
      <c r="AG26" s="36">
        <v>6889987.0960600004</v>
      </c>
      <c r="AH26" s="36">
        <v>482722.4863800006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134602.39397449998</v>
      </c>
      <c r="AR26" s="36">
        <v>0</v>
      </c>
      <c r="AS26" s="36">
        <v>106370.07727799998</v>
      </c>
      <c r="AT26" s="36">
        <v>44247.809885999988</v>
      </c>
      <c r="AU26" s="36">
        <v>2679190.94735</v>
      </c>
      <c r="AV26" s="36">
        <v>176167.6231300002</v>
      </c>
      <c r="AW26" s="36">
        <v>2812357.7526100003</v>
      </c>
      <c r="AX26" s="36">
        <v>2807277.9748800001</v>
      </c>
      <c r="AY26" s="36">
        <v>2659415.1142800003</v>
      </c>
      <c r="AZ26" s="36">
        <v>226025.15340000018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105478396.46127</v>
      </c>
      <c r="BH26" s="36">
        <v>17476993.08326</v>
      </c>
      <c r="BI26" s="36">
        <v>242593.62781500001</v>
      </c>
      <c r="BJ26" s="36">
        <v>0.13276000000041677</v>
      </c>
      <c r="BK26" s="36">
        <v>1580857.2545349998</v>
      </c>
      <c r="BL26" s="36">
        <v>23712.977614999865</v>
      </c>
      <c r="BM26" s="36">
        <v>735.87400000000002</v>
      </c>
      <c r="BN26" s="36">
        <v>0</v>
      </c>
      <c r="BO26" s="37">
        <v>199154.08006000001</v>
      </c>
      <c r="BP26" s="36">
        <v>0</v>
      </c>
      <c r="BQ26" s="36">
        <v>26183359.346939996</v>
      </c>
      <c r="BR26" s="36">
        <v>26183235.473149996</v>
      </c>
      <c r="BS26" s="36">
        <v>1119659.2073400002</v>
      </c>
      <c r="BT26" s="36">
        <v>27394.152410000097</v>
      </c>
      <c r="BU26" s="36">
        <v>0</v>
      </c>
      <c r="BV26" s="36">
        <v>0</v>
      </c>
      <c r="BW26" s="36">
        <v>2805582.4336600001</v>
      </c>
      <c r="BX26" s="36">
        <v>2804065.07919</v>
      </c>
      <c r="BY26" s="36">
        <v>2174414.0368199996</v>
      </c>
      <c r="BZ26" s="36">
        <v>124299.29660999963</v>
      </c>
      <c r="CA26" s="36">
        <v>34306355.861170001</v>
      </c>
      <c r="CB26" s="36">
        <v>29162707.111740001</v>
      </c>
      <c r="CC26" s="36">
        <v>71172040.600099996</v>
      </c>
      <c r="CD26" s="36">
        <v>4369248.2708200002</v>
      </c>
      <c r="CE26" s="38">
        <f t="shared" si="0"/>
        <v>256.96660000000003</v>
      </c>
      <c r="CF26" s="38">
        <f t="shared" si="0"/>
        <v>413.14580000000001</v>
      </c>
    </row>
    <row r="27" spans="1:84" ht="15" customHeight="1">
      <c r="A27" s="34">
        <f t="shared" si="1"/>
        <v>18</v>
      </c>
      <c r="B27" s="35">
        <v>46016</v>
      </c>
      <c r="C27" s="36">
        <v>19898029.386300001</v>
      </c>
      <c r="D27" s="36">
        <v>10120357.963220002</v>
      </c>
      <c r="E27" s="36">
        <v>30849418.2546</v>
      </c>
      <c r="F27" s="36"/>
      <c r="G27" s="36">
        <v>144934100.31244999</v>
      </c>
      <c r="H27" s="36">
        <v>0</v>
      </c>
      <c r="I27" s="36">
        <v>0</v>
      </c>
      <c r="J27" s="36">
        <v>0</v>
      </c>
      <c r="K27" s="36">
        <v>52000000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6746905.3088199999</v>
      </c>
      <c r="T27" s="36">
        <v>6746905.3088199999</v>
      </c>
      <c r="U27" s="36">
        <v>70006887.837789997</v>
      </c>
      <c r="V27" s="40"/>
      <c r="W27" s="36">
        <v>184421565.42436999</v>
      </c>
      <c r="X27" s="36">
        <v>16867263.27203</v>
      </c>
      <c r="Y27" s="36">
        <v>28734958.175534997</v>
      </c>
      <c r="Z27" s="36">
        <v>5033924.2172869984</v>
      </c>
      <c r="AA27" s="36">
        <v>57857935.359638005</v>
      </c>
      <c r="AB27" s="36">
        <v>7440206.8126380024</v>
      </c>
      <c r="AC27" s="36">
        <v>397817.92670000001</v>
      </c>
      <c r="AD27" s="36">
        <v>397040.01756000001</v>
      </c>
      <c r="AE27" s="36">
        <v>10683696.220781999</v>
      </c>
      <c r="AF27" s="36">
        <v>461997.23399199941</v>
      </c>
      <c r="AG27" s="36">
        <v>6736888.1151699992</v>
      </c>
      <c r="AH27" s="36">
        <v>471629.98134999943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146809.9960285</v>
      </c>
      <c r="AR27" s="36">
        <v>0</v>
      </c>
      <c r="AS27" s="36">
        <v>106325.348643</v>
      </c>
      <c r="AT27" s="36">
        <v>44197.523751000008</v>
      </c>
      <c r="AU27" s="36">
        <v>2571211.5502799996</v>
      </c>
      <c r="AV27" s="36">
        <v>127525.71913999971</v>
      </c>
      <c r="AW27" s="36">
        <v>1143136.1558900001</v>
      </c>
      <c r="AX27" s="36">
        <v>1142775.75398</v>
      </c>
      <c r="AY27" s="36">
        <v>3035267.96159</v>
      </c>
      <c r="AZ27" s="36">
        <v>234541.02795000002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111414052.58849999</v>
      </c>
      <c r="BH27" s="36">
        <v>15353838.28765</v>
      </c>
      <c r="BI27" s="36">
        <v>241614.92500000002</v>
      </c>
      <c r="BJ27" s="36">
        <v>0.13262000000395346</v>
      </c>
      <c r="BK27" s="36">
        <v>1515784.8596999999</v>
      </c>
      <c r="BL27" s="36">
        <v>23018.270154999802</v>
      </c>
      <c r="BM27" s="36">
        <v>0</v>
      </c>
      <c r="BN27" s="36">
        <v>0</v>
      </c>
      <c r="BO27" s="37">
        <v>198927.74820999999</v>
      </c>
      <c r="BP27" s="36">
        <v>0</v>
      </c>
      <c r="BQ27" s="36">
        <v>26466701.848549999</v>
      </c>
      <c r="BR27" s="36">
        <v>26466578.2848</v>
      </c>
      <c r="BS27" s="36">
        <v>662977.98115000001</v>
      </c>
      <c r="BT27" s="36">
        <v>27391.347219999996</v>
      </c>
      <c r="BU27" s="36">
        <v>0</v>
      </c>
      <c r="BV27" s="36">
        <v>0</v>
      </c>
      <c r="BW27" s="36">
        <v>1164036.16927</v>
      </c>
      <c r="BX27" s="36">
        <v>1163900.47908</v>
      </c>
      <c r="BY27" s="36">
        <v>2105759.7732399995</v>
      </c>
      <c r="BZ27" s="36">
        <v>136824.50687999951</v>
      </c>
      <c r="CA27" s="36">
        <v>32355803.305119999</v>
      </c>
      <c r="CB27" s="36">
        <v>27817713.02076</v>
      </c>
      <c r="CC27" s="36">
        <v>79058249.283380002</v>
      </c>
      <c r="CD27" s="36">
        <v>3838459.5719099999</v>
      </c>
      <c r="CE27" s="38">
        <f t="shared" ref="CE27:CF31" si="2">ROUND(W27/CC27*100,4)</f>
        <v>233.273</v>
      </c>
      <c r="CF27" s="38">
        <f t="shared" si="2"/>
        <v>439.42790000000002</v>
      </c>
    </row>
    <row r="28" spans="1:84" ht="15" customHeight="1">
      <c r="A28" s="34">
        <f t="shared" si="1"/>
        <v>19</v>
      </c>
      <c r="B28" s="35">
        <v>46017</v>
      </c>
      <c r="C28" s="36">
        <v>20251905.250729997</v>
      </c>
      <c r="D28" s="36">
        <v>9785851.9504499976</v>
      </c>
      <c r="E28" s="36">
        <v>28153220.891070001</v>
      </c>
      <c r="F28" s="36"/>
      <c r="G28" s="36">
        <v>144997314.26872</v>
      </c>
      <c r="H28" s="36">
        <v>0</v>
      </c>
      <c r="I28" s="36">
        <v>0</v>
      </c>
      <c r="J28" s="36">
        <v>0</v>
      </c>
      <c r="K28" s="36">
        <v>62000000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6523901.3003099998</v>
      </c>
      <c r="T28" s="36">
        <v>6523901.3003099998</v>
      </c>
      <c r="U28" s="36">
        <v>70006887.837789997</v>
      </c>
      <c r="V28" s="40"/>
      <c r="W28" s="36">
        <v>191919453.87303001</v>
      </c>
      <c r="X28" s="36">
        <v>16309753.25075</v>
      </c>
      <c r="Y28" s="36">
        <v>29049974.329947002</v>
      </c>
      <c r="Z28" s="36">
        <v>5026752.953795</v>
      </c>
      <c r="AA28" s="36">
        <v>58769034.717277996</v>
      </c>
      <c r="AB28" s="36">
        <v>7463801.7840399919</v>
      </c>
      <c r="AC28" s="36">
        <v>392584.1348</v>
      </c>
      <c r="AD28" s="36">
        <v>391806.60505000001</v>
      </c>
      <c r="AE28" s="36">
        <v>11553370.396896001</v>
      </c>
      <c r="AF28" s="36">
        <v>462098.65861600102</v>
      </c>
      <c r="AG28" s="36">
        <v>10144223.307390001</v>
      </c>
      <c r="AH28" s="36">
        <v>472287.05446000106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151012.5339825</v>
      </c>
      <c r="AR28" s="36">
        <v>0</v>
      </c>
      <c r="AS28" s="36">
        <v>106381.82868599999</v>
      </c>
      <c r="AT28" s="36">
        <v>44254.003793999997</v>
      </c>
      <c r="AU28" s="36">
        <v>2315688.7611199999</v>
      </c>
      <c r="AV28" s="36">
        <v>194242.41944999993</v>
      </c>
      <c r="AW28" s="36">
        <v>1270428.49278</v>
      </c>
      <c r="AX28" s="36">
        <v>1143935.5957299999</v>
      </c>
      <c r="AY28" s="36">
        <v>2740229.95609</v>
      </c>
      <c r="AZ28" s="36">
        <v>90814.342129999772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116492934.23721001</v>
      </c>
      <c r="BH28" s="36">
        <v>15289993.41708</v>
      </c>
      <c r="BI28" s="36">
        <v>164586.52753500003</v>
      </c>
      <c r="BJ28" s="36">
        <v>0.13278000001628243</v>
      </c>
      <c r="BK28" s="36">
        <v>1515099.9721399997</v>
      </c>
      <c r="BL28" s="36">
        <v>40731.933774999692</v>
      </c>
      <c r="BM28" s="36">
        <v>0</v>
      </c>
      <c r="BN28" s="36">
        <v>0</v>
      </c>
      <c r="BO28" s="37">
        <v>199181.95809999999</v>
      </c>
      <c r="BP28" s="36">
        <v>0</v>
      </c>
      <c r="BQ28" s="36">
        <v>26735327.685329996</v>
      </c>
      <c r="BR28" s="36">
        <v>26735204.416279998</v>
      </c>
      <c r="BS28" s="36">
        <v>663053.45759000001</v>
      </c>
      <c r="BT28" s="36">
        <v>27432.751460000058</v>
      </c>
      <c r="BU28" s="36">
        <v>0</v>
      </c>
      <c r="BV28" s="36">
        <v>0</v>
      </c>
      <c r="BW28" s="36">
        <v>1229088.96254</v>
      </c>
      <c r="BX28" s="36">
        <v>1228488.61525</v>
      </c>
      <c r="BY28" s="36">
        <v>2194772.83293</v>
      </c>
      <c r="BZ28" s="36">
        <v>251697.0343900001</v>
      </c>
      <c r="CA28" s="36">
        <v>32701111.396170001</v>
      </c>
      <c r="CB28" s="36">
        <v>28283554.88394</v>
      </c>
      <c r="CC28" s="36">
        <v>83791822.84104</v>
      </c>
      <c r="CD28" s="36">
        <v>3822498.35427</v>
      </c>
      <c r="CE28" s="38">
        <f t="shared" si="2"/>
        <v>229.04320000000001</v>
      </c>
      <c r="CF28" s="38">
        <f t="shared" si="2"/>
        <v>426.67779999999999</v>
      </c>
    </row>
    <row r="29" spans="1:84" ht="15" customHeight="1">
      <c r="A29" s="34">
        <f t="shared" si="1"/>
        <v>20</v>
      </c>
      <c r="B29" s="35">
        <v>46018</v>
      </c>
      <c r="C29" s="36">
        <v>19774953.172179997</v>
      </c>
      <c r="D29" s="36">
        <v>9490229.9480499979</v>
      </c>
      <c r="E29" s="36">
        <v>26893773.945939999</v>
      </c>
      <c r="F29" s="36"/>
      <c r="G29" s="36">
        <v>144988895.73640999</v>
      </c>
      <c r="H29" s="36">
        <v>0</v>
      </c>
      <c r="I29" s="36">
        <v>0</v>
      </c>
      <c r="J29" s="36">
        <v>0</v>
      </c>
      <c r="K29" s="36">
        <v>70000000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6326819.9653699994</v>
      </c>
      <c r="T29" s="36">
        <v>6326819.9653699994</v>
      </c>
      <c r="U29" s="36">
        <v>70006887.837789997</v>
      </c>
      <c r="V29" s="40"/>
      <c r="W29" s="36">
        <v>197977554.98210999</v>
      </c>
      <c r="X29" s="36">
        <v>15817049.913419999</v>
      </c>
      <c r="Y29" s="36">
        <v>29111514.568805002</v>
      </c>
      <c r="Z29" s="36">
        <v>4962833.8043270009</v>
      </c>
      <c r="AA29" s="36">
        <v>60973411.269056</v>
      </c>
      <c r="AB29" s="36">
        <v>7118080.151143997</v>
      </c>
      <c r="AC29" s="36">
        <v>356097.23810000002</v>
      </c>
      <c r="AD29" s="36">
        <v>355321.72114000004</v>
      </c>
      <c r="AE29" s="36">
        <v>12271165.354004001</v>
      </c>
      <c r="AF29" s="36">
        <v>453489.04774400056</v>
      </c>
      <c r="AG29" s="36">
        <v>9832424.4075099993</v>
      </c>
      <c r="AH29" s="36">
        <v>462377.66844999936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148812.795411</v>
      </c>
      <c r="AR29" s="36">
        <v>0</v>
      </c>
      <c r="AS29" s="36">
        <v>106149.81958499999</v>
      </c>
      <c r="AT29" s="36">
        <v>44021.994692999993</v>
      </c>
      <c r="AU29" s="36">
        <v>2894484.0330400001</v>
      </c>
      <c r="AV29" s="36">
        <v>257980.26772999996</v>
      </c>
      <c r="AW29" s="36">
        <v>1138351.1515500001</v>
      </c>
      <c r="AX29" s="36">
        <v>1138012.34595</v>
      </c>
      <c r="AY29" s="36">
        <v>2155003.8875299999</v>
      </c>
      <c r="AZ29" s="36">
        <v>102906.35513000004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118987420.30283</v>
      </c>
      <c r="BH29" s="36">
        <v>14895023.356319999</v>
      </c>
      <c r="BI29" s="36">
        <v>160720.08036000002</v>
      </c>
      <c r="BJ29" s="36">
        <v>0.13209000000824744</v>
      </c>
      <c r="BK29" s="36">
        <v>1473918.9941499997</v>
      </c>
      <c r="BL29" s="36">
        <v>42442.491694999742</v>
      </c>
      <c r="BM29" s="36">
        <v>0</v>
      </c>
      <c r="BN29" s="36">
        <v>0</v>
      </c>
      <c r="BO29" s="37">
        <v>185557.78299000001</v>
      </c>
      <c r="BP29" s="36">
        <v>0</v>
      </c>
      <c r="BQ29" s="36">
        <v>26862742.006880004</v>
      </c>
      <c r="BR29" s="36">
        <v>26462623.972140003</v>
      </c>
      <c r="BS29" s="36">
        <v>663035.69127000007</v>
      </c>
      <c r="BT29" s="36">
        <v>27313.509240000043</v>
      </c>
      <c r="BU29" s="36">
        <v>0</v>
      </c>
      <c r="BV29" s="36">
        <v>0</v>
      </c>
      <c r="BW29" s="36">
        <v>1159422.84861</v>
      </c>
      <c r="BX29" s="36">
        <v>1159180.51859</v>
      </c>
      <c r="BY29" s="36">
        <v>2362248.0473000002</v>
      </c>
      <c r="BZ29" s="36">
        <v>157598.84295000043</v>
      </c>
      <c r="CA29" s="36">
        <v>32867645.451560002</v>
      </c>
      <c r="CB29" s="36">
        <v>27849159.466710001</v>
      </c>
      <c r="CC29" s="36">
        <v>86119774.851270005</v>
      </c>
      <c r="CD29" s="36">
        <v>3723755.8390799998</v>
      </c>
      <c r="CE29" s="38">
        <f t="shared" si="2"/>
        <v>229.88630000000001</v>
      </c>
      <c r="CF29" s="38">
        <f t="shared" si="2"/>
        <v>424.76069999999999</v>
      </c>
    </row>
    <row r="30" spans="1:84" ht="15" customHeight="1">
      <c r="A30" s="34">
        <f t="shared" si="1"/>
        <v>21</v>
      </c>
      <c r="B30" s="35">
        <v>46021</v>
      </c>
      <c r="C30" s="36">
        <v>19370323.480860002</v>
      </c>
      <c r="D30" s="36">
        <v>9080708.7812300026</v>
      </c>
      <c r="E30" s="36">
        <v>24216700.203919999</v>
      </c>
      <c r="F30" s="36"/>
      <c r="G30" s="36">
        <v>145184359.47397998</v>
      </c>
      <c r="H30" s="36">
        <v>0</v>
      </c>
      <c r="I30" s="36">
        <v>0</v>
      </c>
      <c r="J30" s="36">
        <v>0</v>
      </c>
      <c r="K30" s="36">
        <v>83000000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6053805.8541600006</v>
      </c>
      <c r="T30" s="36">
        <v>6053805.8541600006</v>
      </c>
      <c r="U30" s="36">
        <v>70006887.837789997</v>
      </c>
      <c r="V30" s="40"/>
      <c r="W30" s="36">
        <v>207818301.17512</v>
      </c>
      <c r="X30" s="36">
        <v>15134514.63538</v>
      </c>
      <c r="Y30" s="36">
        <v>28981841.801242996</v>
      </c>
      <c r="Z30" s="36">
        <v>5024457.5240739975</v>
      </c>
      <c r="AA30" s="36">
        <v>64960375.495616004</v>
      </c>
      <c r="AB30" s="36">
        <v>7337074.7778960057</v>
      </c>
      <c r="AC30" s="36">
        <v>238710.09427999999</v>
      </c>
      <c r="AD30" s="36">
        <v>237937.95395</v>
      </c>
      <c r="AE30" s="36">
        <v>12161673.969338</v>
      </c>
      <c r="AF30" s="36">
        <v>454772.7032079997</v>
      </c>
      <c r="AG30" s="36">
        <v>10248073.18995</v>
      </c>
      <c r="AH30" s="36">
        <v>473923.54450999992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161665.12626250004</v>
      </c>
      <c r="AR30" s="36">
        <v>0</v>
      </c>
      <c r="AS30" s="36">
        <v>70478.033639999994</v>
      </c>
      <c r="AT30" s="36">
        <v>44159.100521999993</v>
      </c>
      <c r="AU30" s="36">
        <v>3485772.0614499999</v>
      </c>
      <c r="AV30" s="36">
        <v>957964.87721000006</v>
      </c>
      <c r="AW30" s="36">
        <v>5207288.0470400006</v>
      </c>
      <c r="AX30" s="36">
        <v>2698497.9123200006</v>
      </c>
      <c r="AY30" s="36">
        <v>2828815.3163000001</v>
      </c>
      <c r="AZ30" s="36">
        <v>142163.11977999983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128344698.91336</v>
      </c>
      <c r="BH30" s="36">
        <v>17370951.513470002</v>
      </c>
      <c r="BI30" s="36">
        <v>205732.87947500002</v>
      </c>
      <c r="BJ30" s="36">
        <v>0.13251000001309876</v>
      </c>
      <c r="BK30" s="36">
        <v>1436364.2618699998</v>
      </c>
      <c r="BL30" s="36">
        <v>25282.477734999848</v>
      </c>
      <c r="BM30" s="36">
        <v>0</v>
      </c>
      <c r="BN30" s="36">
        <v>0</v>
      </c>
      <c r="BO30" s="37">
        <v>186135.69988</v>
      </c>
      <c r="BP30" s="36">
        <v>0</v>
      </c>
      <c r="BQ30" s="36">
        <v>26335970.698109999</v>
      </c>
      <c r="BR30" s="36">
        <v>26335852.69337</v>
      </c>
      <c r="BS30" s="36">
        <v>663160.38252999994</v>
      </c>
      <c r="BT30" s="36">
        <v>27404.128299999982</v>
      </c>
      <c r="BU30" s="36">
        <v>0</v>
      </c>
      <c r="BV30" s="36">
        <v>0</v>
      </c>
      <c r="BW30" s="36">
        <v>5093911.00086</v>
      </c>
      <c r="BX30" s="36">
        <v>5091515.76241</v>
      </c>
      <c r="BY30" s="36">
        <v>2401868.6858799998</v>
      </c>
      <c r="BZ30" s="36">
        <v>124653.73924999971</v>
      </c>
      <c r="CA30" s="36">
        <v>36323143.608609997</v>
      </c>
      <c r="CB30" s="36">
        <v>31604708.93358</v>
      </c>
      <c r="CC30" s="36">
        <v>92021555.304749995</v>
      </c>
      <c r="CD30" s="36">
        <v>4342737.87837</v>
      </c>
      <c r="CE30" s="38">
        <f t="shared" si="2"/>
        <v>225.8365</v>
      </c>
      <c r="CF30" s="38">
        <f t="shared" si="2"/>
        <v>348.50170000000003</v>
      </c>
    </row>
    <row r="31" spans="1:84" ht="15" customHeight="1">
      <c r="A31" s="34">
        <f t="shared" si="1"/>
        <v>22</v>
      </c>
      <c r="B31" s="35">
        <v>46022</v>
      </c>
      <c r="C31" s="36">
        <v>18153571.377009999</v>
      </c>
      <c r="D31" s="36">
        <v>8710304.0726800002</v>
      </c>
      <c r="E31" s="36">
        <v>33425003.051569998</v>
      </c>
      <c r="F31" s="36"/>
      <c r="G31" s="36">
        <v>145152842.52954</v>
      </c>
      <c r="H31" s="36">
        <v>0</v>
      </c>
      <c r="I31" s="36">
        <v>0</v>
      </c>
      <c r="J31" s="36">
        <v>0</v>
      </c>
      <c r="K31" s="36">
        <v>71000000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5806869.3817999996</v>
      </c>
      <c r="T31" s="36">
        <v>5806869.3817999996</v>
      </c>
      <c r="U31" s="36">
        <v>70006887.837789997</v>
      </c>
      <c r="V31" s="40"/>
      <c r="W31" s="36">
        <v>203531398.50211999</v>
      </c>
      <c r="X31" s="36">
        <v>14517173.454469999</v>
      </c>
      <c r="Y31" s="36">
        <v>28995180.103400003</v>
      </c>
      <c r="Z31" s="36">
        <v>5008223.6029840019</v>
      </c>
      <c r="AA31" s="36">
        <v>63711623.379693992</v>
      </c>
      <c r="AB31" s="36">
        <v>7033310.8468899932</v>
      </c>
      <c r="AC31" s="36">
        <v>245822.19133999999</v>
      </c>
      <c r="AD31" s="36">
        <v>245051.02679</v>
      </c>
      <c r="AE31" s="36">
        <v>13311896.774047999</v>
      </c>
      <c r="AF31" s="36">
        <v>459235.45942799957</v>
      </c>
      <c r="AG31" s="36">
        <v>10251659.58914</v>
      </c>
      <c r="AH31" s="36">
        <v>468001.98103000032</v>
      </c>
      <c r="AI31" s="36">
        <v>0</v>
      </c>
      <c r="AJ31" s="36">
        <v>0</v>
      </c>
      <c r="AK31" s="36">
        <v>0</v>
      </c>
      <c r="AL31" s="36">
        <v>0</v>
      </c>
      <c r="AM31" s="36">
        <v>5.7782399999999994</v>
      </c>
      <c r="AN31" s="36">
        <v>0</v>
      </c>
      <c r="AO31" s="36">
        <v>0</v>
      </c>
      <c r="AP31" s="36">
        <v>0</v>
      </c>
      <c r="AQ31" s="36">
        <v>97475.935026000006</v>
      </c>
      <c r="AR31" s="36">
        <v>0</v>
      </c>
      <c r="AS31" s="36">
        <v>70547.631269999998</v>
      </c>
      <c r="AT31" s="36">
        <v>44320.981985999999</v>
      </c>
      <c r="AU31" s="36">
        <v>3130777.21582</v>
      </c>
      <c r="AV31" s="36">
        <v>65214.043730000034</v>
      </c>
      <c r="AW31" s="36">
        <v>51069.24</v>
      </c>
      <c r="AX31" s="36">
        <v>-2.6147972675971687E-12</v>
      </c>
      <c r="AY31" s="36">
        <v>2021694.8051499999</v>
      </c>
      <c r="AZ31" s="36">
        <v>123555.83532999991</v>
      </c>
      <c r="BA31" s="36">
        <v>0</v>
      </c>
      <c r="BB31" s="36">
        <v>0</v>
      </c>
      <c r="BC31" s="40"/>
      <c r="BD31" s="40"/>
      <c r="BE31" s="36">
        <v>0</v>
      </c>
      <c r="BF31" s="36">
        <v>0</v>
      </c>
      <c r="BG31" s="36">
        <v>121887752.64313</v>
      </c>
      <c r="BH31" s="36">
        <v>13446913.778170001</v>
      </c>
      <c r="BI31" s="36">
        <v>202395.523655</v>
      </c>
      <c r="BJ31" s="36">
        <v>0.13298000000440879</v>
      </c>
      <c r="BK31" s="36">
        <v>1654043.3642899999</v>
      </c>
      <c r="BL31" s="36">
        <v>25405.794109999901</v>
      </c>
      <c r="BM31" s="36">
        <v>0</v>
      </c>
      <c r="BN31" s="36">
        <v>0</v>
      </c>
      <c r="BO31" s="37">
        <v>199483.41891000001</v>
      </c>
      <c r="BP31" s="36">
        <v>0</v>
      </c>
      <c r="BQ31" s="36">
        <v>27373350.385639999</v>
      </c>
      <c r="BR31" s="36">
        <v>27373232.4109</v>
      </c>
      <c r="BS31" s="36">
        <v>1442501.16723</v>
      </c>
      <c r="BT31" s="36">
        <v>27504.249000000069</v>
      </c>
      <c r="BU31" s="36">
        <v>0</v>
      </c>
      <c r="BV31" s="36">
        <v>0</v>
      </c>
      <c r="BW31" s="36">
        <v>50661.48</v>
      </c>
      <c r="BX31" s="36">
        <v>50661.48</v>
      </c>
      <c r="BY31" s="36">
        <v>2880586.7683900003</v>
      </c>
      <c r="BZ31" s="36">
        <v>136595.48780000018</v>
      </c>
      <c r="CA31" s="36">
        <v>33803022.108120002</v>
      </c>
      <c r="CB31" s="36">
        <v>27613399.5548</v>
      </c>
      <c r="CC31" s="36">
        <v>88084730.535009995</v>
      </c>
      <c r="CD31" s="36">
        <v>3361728.4445400001</v>
      </c>
      <c r="CE31" s="38">
        <f t="shared" si="2"/>
        <v>231.06319999999999</v>
      </c>
      <c r="CF31" s="38">
        <f t="shared" si="2"/>
        <v>431.83659999999998</v>
      </c>
    </row>
    <row r="32" spans="1:84" ht="15" customHeight="1">
      <c r="A32" s="34">
        <f>A30+1</f>
        <v>22</v>
      </c>
      <c r="B32" s="35">
        <v>46023</v>
      </c>
      <c r="C32" s="41" t="s">
        <v>50</v>
      </c>
      <c r="D32" s="41" t="s">
        <v>50</v>
      </c>
      <c r="E32" s="41" t="s">
        <v>50</v>
      </c>
      <c r="F32" s="41" t="s">
        <v>50</v>
      </c>
      <c r="G32" s="41" t="s">
        <v>50</v>
      </c>
      <c r="H32" s="41" t="s">
        <v>50</v>
      </c>
      <c r="I32" s="41" t="s">
        <v>50</v>
      </c>
      <c r="J32" s="41" t="s">
        <v>50</v>
      </c>
      <c r="K32" s="41" t="s">
        <v>50</v>
      </c>
      <c r="L32" s="41" t="s">
        <v>50</v>
      </c>
      <c r="M32" s="41" t="s">
        <v>50</v>
      </c>
      <c r="N32" s="41" t="s">
        <v>50</v>
      </c>
      <c r="O32" s="41" t="s">
        <v>50</v>
      </c>
      <c r="P32" s="41" t="s">
        <v>50</v>
      </c>
      <c r="Q32" s="41" t="s">
        <v>50</v>
      </c>
      <c r="R32" s="41" t="s">
        <v>50</v>
      </c>
      <c r="S32" s="41" t="s">
        <v>50</v>
      </c>
      <c r="T32" s="41" t="s">
        <v>50</v>
      </c>
      <c r="U32" s="41" t="s">
        <v>50</v>
      </c>
      <c r="V32" s="41" t="s">
        <v>50</v>
      </c>
      <c r="W32" s="41" t="s">
        <v>50</v>
      </c>
      <c r="X32" s="41" t="s">
        <v>50</v>
      </c>
      <c r="Y32" s="41" t="s">
        <v>50</v>
      </c>
      <c r="Z32" s="41" t="s">
        <v>50</v>
      </c>
      <c r="AA32" s="41" t="s">
        <v>50</v>
      </c>
      <c r="AB32" s="41" t="s">
        <v>50</v>
      </c>
      <c r="AC32" s="41" t="s">
        <v>50</v>
      </c>
      <c r="AD32" s="41" t="s">
        <v>50</v>
      </c>
      <c r="AE32" s="41" t="s">
        <v>50</v>
      </c>
      <c r="AF32" s="41" t="s">
        <v>50</v>
      </c>
      <c r="AG32" s="41" t="s">
        <v>50</v>
      </c>
      <c r="AH32" s="41" t="s">
        <v>50</v>
      </c>
      <c r="AI32" s="41" t="s">
        <v>50</v>
      </c>
      <c r="AJ32" s="41" t="s">
        <v>50</v>
      </c>
      <c r="AK32" s="41" t="s">
        <v>50</v>
      </c>
      <c r="AL32" s="41" t="s">
        <v>50</v>
      </c>
      <c r="AM32" s="41" t="s">
        <v>50</v>
      </c>
      <c r="AN32" s="41" t="s">
        <v>50</v>
      </c>
      <c r="AO32" s="41" t="s">
        <v>50</v>
      </c>
      <c r="AP32" s="41" t="s">
        <v>50</v>
      </c>
      <c r="AQ32" s="41" t="s">
        <v>50</v>
      </c>
      <c r="AR32" s="41" t="s">
        <v>50</v>
      </c>
      <c r="AS32" s="41" t="s">
        <v>50</v>
      </c>
      <c r="AT32" s="41" t="s">
        <v>50</v>
      </c>
      <c r="AU32" s="41" t="s">
        <v>50</v>
      </c>
      <c r="AV32" s="41" t="s">
        <v>50</v>
      </c>
      <c r="AW32" s="41" t="s">
        <v>50</v>
      </c>
      <c r="AX32" s="41" t="s">
        <v>50</v>
      </c>
      <c r="AY32" s="41" t="s">
        <v>50</v>
      </c>
      <c r="AZ32" s="41" t="s">
        <v>50</v>
      </c>
      <c r="BA32" s="41" t="s">
        <v>50</v>
      </c>
      <c r="BB32" s="41" t="s">
        <v>50</v>
      </c>
      <c r="BC32" s="41" t="s">
        <v>50</v>
      </c>
      <c r="BD32" s="41" t="s">
        <v>50</v>
      </c>
      <c r="BE32" s="41" t="s">
        <v>50</v>
      </c>
      <c r="BF32" s="41" t="s">
        <v>50</v>
      </c>
      <c r="BG32" s="41" t="s">
        <v>50</v>
      </c>
      <c r="BH32" s="41" t="s">
        <v>50</v>
      </c>
      <c r="BI32" s="41" t="s">
        <v>50</v>
      </c>
      <c r="BJ32" s="41" t="s">
        <v>50</v>
      </c>
      <c r="BK32" s="41" t="s">
        <v>50</v>
      </c>
      <c r="BL32" s="41" t="s">
        <v>50</v>
      </c>
      <c r="BM32" s="41" t="s">
        <v>50</v>
      </c>
      <c r="BN32" s="41" t="s">
        <v>50</v>
      </c>
      <c r="BO32" s="41" t="s">
        <v>50</v>
      </c>
      <c r="BP32" s="41" t="s">
        <v>50</v>
      </c>
      <c r="BQ32" s="41" t="s">
        <v>50</v>
      </c>
      <c r="BR32" s="41" t="s">
        <v>50</v>
      </c>
      <c r="BS32" s="41" t="s">
        <v>50</v>
      </c>
      <c r="BT32" s="41" t="s">
        <v>50</v>
      </c>
      <c r="BU32" s="41" t="s">
        <v>50</v>
      </c>
      <c r="BV32" s="41" t="s">
        <v>50</v>
      </c>
      <c r="BW32" s="41" t="s">
        <v>50</v>
      </c>
      <c r="BX32" s="41" t="s">
        <v>50</v>
      </c>
      <c r="BY32" s="41" t="s">
        <v>50</v>
      </c>
      <c r="BZ32" s="41" t="s">
        <v>50</v>
      </c>
      <c r="CA32" s="41" t="s">
        <v>50</v>
      </c>
      <c r="CB32" s="41" t="s">
        <v>50</v>
      </c>
      <c r="CC32" s="41" t="s">
        <v>50</v>
      </c>
      <c r="CD32" s="41" t="s">
        <v>50</v>
      </c>
      <c r="CE32" s="38">
        <f>AVERAGE(CE10:CE31)</f>
        <v>250.87467272727278</v>
      </c>
      <c r="CF32" s="38">
        <f>AVERAGE(CF10:CF31)</f>
        <v>377.41962272727272</v>
      </c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2026-01-07T10:55:06Z</dcterms:created>
  <dcterms:modified xsi:type="dcterms:W3CDTF">2026-01-07T10:56:17Z</dcterms:modified>
</cp:coreProperties>
</file>