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"/>
    </mc:Choice>
  </mc:AlternateContent>
  <xr:revisionPtr revIDLastSave="0" documentId="8_{A23F341F-2CCE-4331-9BD8-CCA7593436DF}" xr6:coauthVersionLast="47" xr6:coauthVersionMax="47" xr10:uidLastSave="{00000000-0000-0000-0000-000000000000}"/>
  <bookViews>
    <workbookView xWindow="-120" yWindow="-120" windowWidth="29040" windowHeight="15840" xr2:uid="{4228B6E9-5644-4677-B087-24BF16FEEEAE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E29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CE13" i="1" l="1"/>
  <c r="CF14" i="1"/>
  <c r="CE25" i="1"/>
  <c r="CF16" i="1"/>
  <c r="CF20" i="1"/>
  <c r="CF10" i="1"/>
  <c r="CF11" i="1"/>
  <c r="CF12" i="1"/>
  <c r="CF19" i="1"/>
  <c r="CE24" i="1"/>
  <c r="CE27" i="1"/>
  <c r="CE14" i="1"/>
  <c r="CF21" i="1"/>
  <c r="CF23" i="1"/>
  <c r="CE28" i="1"/>
  <c r="CF25" i="1"/>
  <c r="CE31" i="1"/>
  <c r="CE30" i="1"/>
  <c r="CF30" i="1" l="1"/>
  <c r="CE26" i="1"/>
  <c r="CF26" i="1"/>
  <c r="CE16" i="1"/>
  <c r="CE22" i="1"/>
  <c r="CF22" i="1"/>
  <c r="CF29" i="1"/>
  <c r="CF28" i="1"/>
  <c r="CE21" i="1"/>
  <c r="CE19" i="1"/>
  <c r="CF15" i="1"/>
  <c r="CF18" i="1"/>
  <c r="CE18" i="1"/>
  <c r="CE12" i="1"/>
  <c r="CF13" i="1"/>
  <c r="CE23" i="1"/>
  <c r="CE10" i="1"/>
  <c r="CE11" i="1"/>
  <c r="CF31" i="1"/>
  <c r="CF27" i="1"/>
  <c r="CF24" i="1"/>
  <c r="CF17" i="1"/>
  <c r="CE17" i="1"/>
  <c r="CE15" i="1"/>
  <c r="CE20" i="1"/>
  <c r="CE32" i="1" l="1"/>
  <c r="CF32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<sst xmlns="http://schemas.openxmlformats.org/spreadsheetml/2006/main" count="212" uniqueCount="52">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</sst>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</numFmts>
  <fonts count="1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</cellXfs>
  <cellStyles count="4">
    <cellStyle name="Відсотковий 2" xfId="3" xr:uid="{8BA483A5-88E8-4537-836F-0BD01552CE85}"/>
    <cellStyle name="Звичайний" xfId="0" builtinId="0"/>
    <cellStyle name="Звичайний 2" xfId="1" xr:uid="{DAB120EA-7B54-4C17-BE96-36BEEE2AB2A6}"/>
    <cellStyle name="Фінансовий 2" xfId="2" xr:uid="{253E6B05-5B98-4DE5-B2FA-108D39B76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454D-7653-46F2-BE0E-7375963DF24E}">
  <sheetPr codeName="Аркуш1"/>
  <dimension ref="A1:CF32"/>
  <sheetViews>
    <sheetView tabSelected="1" zoomScale="72" zoomScaleNormal="72" workbookViewId="0">
      <selection activeCell="C42" sqref="C42"/>
    </sheetView>
  </sheetViews>
  <sheetFormatPr defaultColWidth="7.75" defaultRowHeight="14.25"/>
  <cols>
    <col min="1" max="1" width="5" style="33" customWidth="1"/>
    <col min="2" max="2" width="19.125" style="33" customWidth="1"/>
    <col min="3" max="3" width="15.125" style="33" customWidth="1"/>
    <col min="4" max="4" width="16.75" style="33" bestFit="1" customWidth="1"/>
    <col min="5" max="5" width="11.75" style="33" bestFit="1" customWidth="1"/>
    <col min="6" max="6" width="12.875" style="33" customWidth="1"/>
    <col min="7" max="7" width="12.625" style="33" customWidth="1"/>
    <col min="8" max="8" width="9.375" style="33" bestFit="1" customWidth="1"/>
    <col min="9" max="9" width="13.375" style="33" bestFit="1" customWidth="1"/>
    <col min="10" max="10" width="12.375" style="33" customWidth="1"/>
    <col min="11" max="11" width="12.875" style="33" customWidth="1"/>
    <col min="12" max="12" width="13.5" style="33" customWidth="1"/>
    <col min="13" max="13" width="11.875" style="33" customWidth="1"/>
    <col min="14" max="14" width="9.375" style="33" customWidth="1"/>
    <col min="15" max="16" width="12" style="33" customWidth="1"/>
    <col min="17" max="17" width="13.25" style="33" customWidth="1"/>
    <col min="18" max="18" width="11.25" style="33" customWidth="1"/>
    <col min="19" max="19" width="11.125" style="33" customWidth="1"/>
    <col min="20" max="20" width="14.5" style="33" customWidth="1"/>
    <col min="21" max="21" width="12" style="33" customWidth="1"/>
    <col min="22" max="23" width="12.5" style="33" customWidth="1"/>
    <col min="24" max="24" width="11.5" style="33" customWidth="1"/>
    <col min="25" max="25" width="11.25" style="33" customWidth="1"/>
    <col min="26" max="26" width="11.125" style="33" customWidth="1"/>
    <col min="27" max="27" width="10.625" style="33" customWidth="1"/>
    <col min="28" max="28" width="11.125" style="33" customWidth="1"/>
    <col min="29" max="29" width="9.375" style="33" customWidth="1"/>
    <col min="30" max="30" width="14" style="33" customWidth="1"/>
    <col min="31" max="31" width="9" style="33" customWidth="1"/>
    <col min="32" max="32" width="9.25" style="33" customWidth="1"/>
    <col min="33" max="33" width="9.625" style="33" customWidth="1"/>
    <col min="34" max="34" width="12.5" style="33" customWidth="1"/>
    <col min="35" max="35" width="9.625" style="33" customWidth="1"/>
    <col min="36" max="36" width="7.75" style="33"/>
    <col min="37" max="37" width="12" style="33" customWidth="1"/>
    <col min="38" max="38" width="11.5" style="33" customWidth="1"/>
    <col min="39" max="46" width="7.75" style="33"/>
    <col min="47" max="47" width="9.25" style="33" customWidth="1"/>
    <col min="48" max="50" width="7.75" style="33"/>
    <col min="51" max="51" width="9.75" style="33" customWidth="1"/>
    <col min="52" max="58" width="7.75" style="33"/>
    <col min="59" max="59" width="10.375" style="33" customWidth="1"/>
    <col min="60" max="60" width="9.625" style="33" customWidth="1"/>
    <col min="61" max="62" width="7.75" style="33"/>
    <col min="63" max="63" width="9.25" style="33" customWidth="1"/>
    <col min="64" max="66" width="7.75" style="33"/>
    <col min="67" max="67" width="8.625" style="33" bestFit="1" customWidth="1"/>
    <col min="68" max="68" width="9.875" style="33" customWidth="1"/>
    <col min="69" max="70" width="10.125" style="33" customWidth="1"/>
    <col min="71" max="71" width="8.875" style="33" customWidth="1"/>
    <col min="72" max="72" width="10.25" style="33" customWidth="1"/>
    <col min="73" max="74" width="7.75" style="33"/>
    <col min="75" max="76" width="9.875" style="33" customWidth="1"/>
    <col min="77" max="77" width="9.625" style="33" customWidth="1"/>
    <col min="78" max="78" width="9.5" style="33" customWidth="1"/>
    <col min="79" max="79" width="10.125" style="33" customWidth="1"/>
    <col min="80" max="80" width="9.5" style="33" customWidth="1"/>
    <col min="81" max="81" width="10.75" style="33" customWidth="1"/>
    <col min="82" max="82" width="10.875" style="33" customWidth="1"/>
    <col min="83" max="83" width="8.5" style="33" customWidth="1"/>
    <col min="84" max="84" width="9.25" style="33" customWidth="1"/>
    <col min="85" max="85" width="12.5" style="33" customWidth="1"/>
    <col min="86" max="16384" width="7.75" style="33"/>
  </cols>
  <sheetData>
    <row r="1" spans="1:84" s="2" customFormat="1" ht="15.7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>
      <c r="AU2" s="3"/>
      <c r="AV2" s="3"/>
      <c r="AX2" s="4" t="s">
        <v>0</v>
      </c>
      <c r="AY2" s="4"/>
      <c r="AZ2" s="4"/>
      <c r="BA2" s="3"/>
      <c r="BB2" s="3"/>
    </row>
    <row r="3" spans="1:84" s="2" customFormat="1"/>
    <row r="4" spans="1:84" s="2" customFormat="1" ht="15.75">
      <c r="CD4" s="5"/>
      <c r="CF4" s="5" t="s">
        <v>1</v>
      </c>
    </row>
    <row r="5" spans="1:84" s="2" customFormat="1" ht="15" customHeight="1">
      <c r="CD5" s="6"/>
      <c r="CF5" s="6" t="s">
        <v>2</v>
      </c>
    </row>
    <row r="6" spans="1:84" s="2" customFormat="1" ht="15" customHeight="1">
      <c r="A6" s="7" t="s">
        <v>3</v>
      </c>
      <c r="B6" s="8" t="s">
        <v>4</v>
      </c>
      <c r="C6" s="9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" t="s">
        <v>6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4"/>
      <c r="BI6" s="12" t="s">
        <v>7</v>
      </c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4"/>
      <c r="CC6" s="15" t="s">
        <v>8</v>
      </c>
      <c r="CD6" s="16"/>
      <c r="CE6" s="17" t="s">
        <v>9</v>
      </c>
      <c r="CF6" s="17"/>
    </row>
    <row r="7" spans="1:84" s="2" customFormat="1" ht="148.9" customHeight="1">
      <c r="A7" s="18"/>
      <c r="B7" s="19"/>
      <c r="C7" s="20" t="s">
        <v>10</v>
      </c>
      <c r="D7" s="21"/>
      <c r="E7" s="22" t="s">
        <v>11</v>
      </c>
      <c r="F7" s="23"/>
      <c r="G7" s="22" t="s">
        <v>12</v>
      </c>
      <c r="H7" s="23"/>
      <c r="I7" s="22" t="s">
        <v>13</v>
      </c>
      <c r="J7" s="23"/>
      <c r="K7" s="20" t="s">
        <v>14</v>
      </c>
      <c r="L7" s="21"/>
      <c r="M7" s="20" t="s">
        <v>15</v>
      </c>
      <c r="N7" s="21"/>
      <c r="O7" s="20" t="s">
        <v>16</v>
      </c>
      <c r="P7" s="21"/>
      <c r="Q7" s="20" t="s">
        <v>17</v>
      </c>
      <c r="R7" s="21"/>
      <c r="S7" s="20" t="s">
        <v>18</v>
      </c>
      <c r="T7" s="21"/>
      <c r="U7" s="22" t="s">
        <v>19</v>
      </c>
      <c r="V7" s="23"/>
      <c r="W7" s="20" t="s">
        <v>20</v>
      </c>
      <c r="X7" s="21"/>
      <c r="Y7" s="20" t="s">
        <v>21</v>
      </c>
      <c r="Z7" s="21"/>
      <c r="AA7" s="20" t="s">
        <v>22</v>
      </c>
      <c r="AB7" s="21"/>
      <c r="AC7" s="20" t="s">
        <v>23</v>
      </c>
      <c r="AD7" s="21"/>
      <c r="AE7" s="22" t="s">
        <v>24</v>
      </c>
      <c r="AF7" s="23"/>
      <c r="AG7" s="20" t="s">
        <v>25</v>
      </c>
      <c r="AH7" s="21"/>
      <c r="AI7" s="20" t="s">
        <v>26</v>
      </c>
      <c r="AJ7" s="21"/>
      <c r="AK7" s="22" t="s">
        <v>27</v>
      </c>
      <c r="AL7" s="23"/>
      <c r="AM7" s="20" t="s">
        <v>28</v>
      </c>
      <c r="AN7" s="21"/>
      <c r="AO7" s="22" t="s">
        <v>29</v>
      </c>
      <c r="AP7" s="23"/>
      <c r="AQ7" s="22" t="s">
        <v>30</v>
      </c>
      <c r="AR7" s="23"/>
      <c r="AS7" s="22" t="s">
        <v>31</v>
      </c>
      <c r="AT7" s="23"/>
      <c r="AU7" s="20" t="s">
        <v>32</v>
      </c>
      <c r="AV7" s="21"/>
      <c r="AW7" s="22" t="s">
        <v>33</v>
      </c>
      <c r="AX7" s="23"/>
      <c r="AY7" s="20" t="s">
        <v>34</v>
      </c>
      <c r="AZ7" s="21"/>
      <c r="BA7" s="22" t="s">
        <v>35</v>
      </c>
      <c r="BB7" s="23"/>
      <c r="BC7" s="20" t="s">
        <v>36</v>
      </c>
      <c r="BD7" s="21"/>
      <c r="BE7" s="22" t="s">
        <v>37</v>
      </c>
      <c r="BF7" s="23"/>
      <c r="BG7" s="20" t="s">
        <v>38</v>
      </c>
      <c r="BH7" s="21"/>
      <c r="BI7" s="22" t="s">
        <v>39</v>
      </c>
      <c r="BJ7" s="23"/>
      <c r="BK7" s="20" t="s">
        <v>40</v>
      </c>
      <c r="BL7" s="21"/>
      <c r="BM7" s="20" t="s">
        <v>41</v>
      </c>
      <c r="BN7" s="21"/>
      <c r="BO7" s="22" t="s">
        <v>42</v>
      </c>
      <c r="BP7" s="23"/>
      <c r="BQ7" s="20" t="s">
        <v>23</v>
      </c>
      <c r="BR7" s="21"/>
      <c r="BS7" s="20" t="s">
        <v>43</v>
      </c>
      <c r="BT7" s="21"/>
      <c r="BU7" s="20" t="s">
        <v>44</v>
      </c>
      <c r="BV7" s="21"/>
      <c r="BW7" s="20" t="s">
        <v>45</v>
      </c>
      <c r="BX7" s="21"/>
      <c r="BY7" s="22" t="s">
        <v>46</v>
      </c>
      <c r="BZ7" s="23"/>
      <c r="CA7" s="20" t="s">
        <v>47</v>
      </c>
      <c r="CB7" s="21"/>
      <c r="CC7" s="24"/>
      <c r="CD7" s="25"/>
      <c r="CE7" s="17"/>
      <c r="CF7" s="17"/>
    </row>
    <row r="8" spans="1:84" s="2" customFormat="1" ht="51" customHeight="1">
      <c r="A8" s="26"/>
      <c r="B8" s="27"/>
      <c r="C8" s="28" t="s">
        <v>48</v>
      </c>
      <c r="D8" s="28" t="s">
        <v>49</v>
      </c>
      <c r="E8" s="28" t="s">
        <v>48</v>
      </c>
      <c r="F8" s="29" t="s">
        <v>49</v>
      </c>
      <c r="G8" s="29" t="s">
        <v>48</v>
      </c>
      <c r="H8" s="29" t="s">
        <v>49</v>
      </c>
      <c r="I8" s="30" t="s">
        <v>48</v>
      </c>
      <c r="J8" s="29" t="s">
        <v>49</v>
      </c>
      <c r="K8" s="30" t="s">
        <v>48</v>
      </c>
      <c r="L8" s="29" t="s">
        <v>49</v>
      </c>
      <c r="M8" s="28" t="s">
        <v>48</v>
      </c>
      <c r="N8" s="28" t="s">
        <v>49</v>
      </c>
      <c r="O8" s="28" t="s">
        <v>48</v>
      </c>
      <c r="P8" s="28" t="s">
        <v>49</v>
      </c>
      <c r="Q8" s="28" t="s">
        <v>48</v>
      </c>
      <c r="R8" s="28" t="s">
        <v>49</v>
      </c>
      <c r="S8" s="28" t="s">
        <v>48</v>
      </c>
      <c r="T8" s="28" t="s">
        <v>49</v>
      </c>
      <c r="U8" s="28" t="s">
        <v>48</v>
      </c>
      <c r="V8" s="28" t="s">
        <v>49</v>
      </c>
      <c r="W8" s="28" t="s">
        <v>48</v>
      </c>
      <c r="X8" s="28" t="s">
        <v>49</v>
      </c>
      <c r="Y8" s="28" t="s">
        <v>48</v>
      </c>
      <c r="Z8" s="28" t="s">
        <v>49</v>
      </c>
      <c r="AA8" s="28" t="s">
        <v>48</v>
      </c>
      <c r="AB8" s="28" t="s">
        <v>49</v>
      </c>
      <c r="AC8" s="28" t="s">
        <v>48</v>
      </c>
      <c r="AD8" s="28" t="s">
        <v>49</v>
      </c>
      <c r="AE8" s="28" t="s">
        <v>48</v>
      </c>
      <c r="AF8" s="28" t="s">
        <v>49</v>
      </c>
      <c r="AG8" s="28" t="s">
        <v>48</v>
      </c>
      <c r="AH8" s="28" t="s">
        <v>49</v>
      </c>
      <c r="AI8" s="28" t="s">
        <v>48</v>
      </c>
      <c r="AJ8" s="28" t="s">
        <v>49</v>
      </c>
      <c r="AK8" s="28" t="s">
        <v>48</v>
      </c>
      <c r="AL8" s="28" t="s">
        <v>49</v>
      </c>
      <c r="AM8" s="28" t="s">
        <v>48</v>
      </c>
      <c r="AN8" s="28" t="s">
        <v>49</v>
      </c>
      <c r="AO8" s="28" t="s">
        <v>48</v>
      </c>
      <c r="AP8" s="28" t="s">
        <v>49</v>
      </c>
      <c r="AQ8" s="28" t="s">
        <v>48</v>
      </c>
      <c r="AR8" s="28" t="s">
        <v>49</v>
      </c>
      <c r="AS8" s="28" t="s">
        <v>48</v>
      </c>
      <c r="AT8" s="28" t="s">
        <v>49</v>
      </c>
      <c r="AU8" s="28" t="s">
        <v>48</v>
      </c>
      <c r="AV8" s="28" t="s">
        <v>49</v>
      </c>
      <c r="AW8" s="28" t="s">
        <v>48</v>
      </c>
      <c r="AX8" s="28" t="s">
        <v>49</v>
      </c>
      <c r="AY8" s="28" t="s">
        <v>48</v>
      </c>
      <c r="AZ8" s="28" t="s">
        <v>49</v>
      </c>
      <c r="BA8" s="31" t="s">
        <v>48</v>
      </c>
      <c r="BB8" s="31" t="s">
        <v>49</v>
      </c>
      <c r="BC8" s="28" t="s">
        <v>48</v>
      </c>
      <c r="BD8" s="28" t="s">
        <v>49</v>
      </c>
      <c r="BE8" s="28" t="s">
        <v>48</v>
      </c>
      <c r="BF8" s="28" t="s">
        <v>49</v>
      </c>
      <c r="BG8" s="28" t="s">
        <v>48</v>
      </c>
      <c r="BH8" s="28" t="s">
        <v>49</v>
      </c>
      <c r="BI8" s="28" t="s">
        <v>48</v>
      </c>
      <c r="BJ8" s="28" t="s">
        <v>49</v>
      </c>
      <c r="BK8" s="28" t="s">
        <v>48</v>
      </c>
      <c r="BL8" s="28" t="s">
        <v>49</v>
      </c>
      <c r="BM8" s="28" t="s">
        <v>48</v>
      </c>
      <c r="BN8" s="28" t="s">
        <v>49</v>
      </c>
      <c r="BO8" s="31" t="s">
        <v>48</v>
      </c>
      <c r="BP8" s="31" t="s">
        <v>49</v>
      </c>
      <c r="BQ8" s="28" t="s">
        <v>48</v>
      </c>
      <c r="BR8" s="28" t="s">
        <v>49</v>
      </c>
      <c r="BS8" s="28" t="s">
        <v>48</v>
      </c>
      <c r="BT8" s="28" t="s">
        <v>49</v>
      </c>
      <c r="BU8" s="28" t="s">
        <v>48</v>
      </c>
      <c r="BV8" s="28" t="s">
        <v>49</v>
      </c>
      <c r="BW8" s="28" t="s">
        <v>48</v>
      </c>
      <c r="BX8" s="28" t="s">
        <v>49</v>
      </c>
      <c r="BY8" s="28" t="s">
        <v>48</v>
      </c>
      <c r="BZ8" s="28" t="s">
        <v>49</v>
      </c>
      <c r="CA8" s="28" t="s">
        <v>48</v>
      </c>
      <c r="CB8" s="28" t="s">
        <v>49</v>
      </c>
      <c r="CC8" s="28" t="s">
        <v>48</v>
      </c>
      <c r="CD8" s="28" t="s">
        <v>49</v>
      </c>
      <c r="CE8" s="28" t="s">
        <v>48</v>
      </c>
      <c r="CF8" s="28" t="s">
        <v>49</v>
      </c>
    </row>
    <row r="9" spans="1:84" ht="1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  <c r="AA9" s="32">
        <v>27</v>
      </c>
      <c r="AB9" s="32">
        <v>28</v>
      </c>
      <c r="AC9" s="32">
        <v>29</v>
      </c>
      <c r="AD9" s="32">
        <v>30</v>
      </c>
      <c r="AE9" s="32">
        <v>31</v>
      </c>
      <c r="AF9" s="32">
        <v>32</v>
      </c>
      <c r="AG9" s="32">
        <v>33</v>
      </c>
      <c r="AH9" s="32">
        <v>34</v>
      </c>
      <c r="AI9" s="32">
        <v>35</v>
      </c>
      <c r="AJ9" s="32">
        <v>36</v>
      </c>
      <c r="AK9" s="32">
        <v>37</v>
      </c>
      <c r="AL9" s="32">
        <v>38</v>
      </c>
      <c r="AM9" s="32">
        <v>39</v>
      </c>
      <c r="AN9" s="32">
        <v>40</v>
      </c>
      <c r="AO9" s="32">
        <v>41</v>
      </c>
      <c r="AP9" s="32">
        <v>42</v>
      </c>
      <c r="AQ9" s="32">
        <v>43</v>
      </c>
      <c r="AR9" s="32">
        <v>44</v>
      </c>
      <c r="AS9" s="32">
        <v>45</v>
      </c>
      <c r="AT9" s="32">
        <v>46</v>
      </c>
      <c r="AU9" s="32">
        <v>47</v>
      </c>
      <c r="AV9" s="32">
        <v>48</v>
      </c>
      <c r="AW9" s="32">
        <v>49</v>
      </c>
      <c r="AX9" s="32">
        <v>50</v>
      </c>
      <c r="AY9" s="32">
        <v>51</v>
      </c>
      <c r="AZ9" s="32">
        <v>52</v>
      </c>
      <c r="BA9" s="32">
        <v>53</v>
      </c>
      <c r="BB9" s="32">
        <v>54</v>
      </c>
      <c r="BC9" s="32">
        <v>55</v>
      </c>
      <c r="BD9" s="32">
        <v>56</v>
      </c>
      <c r="BE9" s="32">
        <v>57</v>
      </c>
      <c r="BF9" s="32">
        <v>58</v>
      </c>
      <c r="BG9" s="32">
        <v>59</v>
      </c>
      <c r="BH9" s="32">
        <v>60</v>
      </c>
      <c r="BI9" s="32">
        <v>61</v>
      </c>
      <c r="BJ9" s="32">
        <v>62</v>
      </c>
      <c r="BK9" s="32">
        <v>63</v>
      </c>
      <c r="BL9" s="32">
        <v>64</v>
      </c>
      <c r="BM9" s="32">
        <v>65</v>
      </c>
      <c r="BN9" s="32">
        <v>66</v>
      </c>
      <c r="BO9" s="32">
        <v>67</v>
      </c>
      <c r="BP9" s="32">
        <v>68</v>
      </c>
      <c r="BQ9" s="32">
        <v>69</v>
      </c>
      <c r="BR9" s="32">
        <v>70</v>
      </c>
      <c r="BS9" s="32">
        <v>71</v>
      </c>
      <c r="BT9" s="32">
        <v>72</v>
      </c>
      <c r="BU9" s="32">
        <v>73</v>
      </c>
      <c r="BV9" s="32">
        <v>74</v>
      </c>
      <c r="BW9" s="32">
        <v>75</v>
      </c>
      <c r="BX9" s="32">
        <v>76</v>
      </c>
      <c r="BY9" s="32">
        <v>77</v>
      </c>
      <c r="BZ9" s="32">
        <v>78</v>
      </c>
      <c r="CA9" s="32">
        <v>79</v>
      </c>
      <c r="CB9" s="32">
        <v>80</v>
      </c>
      <c r="CC9" s="32">
        <v>81</v>
      </c>
      <c r="CD9" s="32">
        <v>82</v>
      </c>
      <c r="CE9" s="32">
        <v>83</v>
      </c>
      <c r="CF9" s="32">
        <v>84</v>
      </c>
    </row>
    <row r="10" spans="1:84" s="39" customFormat="1" ht="12">
      <c r="A10" s="34">
        <v>1</v>
      </c>
      <c r="B10" s="35">
        <v>45932</v>
      </c>
      <c r="C10" s="36">
        <v>20387616.822760001</v>
      </c>
      <c r="D10" s="36">
        <v>8022044.2812300008</v>
      </c>
      <c r="E10" s="36">
        <v>29127028.86651</v>
      </c>
      <c r="F10" s="36"/>
      <c r="G10" s="36">
        <v>132569500.81420001</v>
      </c>
      <c r="H10" s="36">
        <v>1936883.076000005</v>
      </c>
      <c r="I10" s="36">
        <v>0</v>
      </c>
      <c r="J10" s="36">
        <v>0</v>
      </c>
      <c r="K10" s="36">
        <v>21058000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6639284.9048200008</v>
      </c>
      <c r="T10" s="36">
        <v>6639284.9048200008</v>
      </c>
      <c r="U10" s="36">
        <v>70051187.128570005</v>
      </c>
      <c r="V10" s="36"/>
      <c r="W10" s="36">
        <v>139730244.27972001</v>
      </c>
      <c r="X10" s="36">
        <v>16598212.262049999</v>
      </c>
      <c r="Y10" s="36">
        <v>29420867.652579002</v>
      </c>
      <c r="Z10" s="36">
        <v>4725797.4453109996</v>
      </c>
      <c r="AA10" s="36">
        <v>48044093.688983999</v>
      </c>
      <c r="AB10" s="36">
        <v>5365257.9930199943</v>
      </c>
      <c r="AC10" s="36">
        <v>528894.93339000002</v>
      </c>
      <c r="AD10" s="36">
        <v>527955.07389</v>
      </c>
      <c r="AE10" s="36">
        <v>1711923.7931259999</v>
      </c>
      <c r="AF10" s="36">
        <v>401322.89893599995</v>
      </c>
      <c r="AG10" s="36">
        <v>5460633.9978299998</v>
      </c>
      <c r="AH10" s="36">
        <v>776575.14842999983</v>
      </c>
      <c r="AI10" s="36">
        <v>0</v>
      </c>
      <c r="AJ10" s="36">
        <v>0</v>
      </c>
      <c r="AK10" s="36">
        <v>0</v>
      </c>
      <c r="AL10" s="36">
        <v>0</v>
      </c>
      <c r="AM10" s="36">
        <v>5.7782399999999994</v>
      </c>
      <c r="AN10" s="36">
        <v>0</v>
      </c>
      <c r="AO10" s="36">
        <v>0</v>
      </c>
      <c r="AP10" s="36">
        <v>0</v>
      </c>
      <c r="AQ10" s="36">
        <v>61605.166688500009</v>
      </c>
      <c r="AR10" s="36">
        <v>0</v>
      </c>
      <c r="AS10" s="36">
        <v>35644.779405000001</v>
      </c>
      <c r="AT10" s="36">
        <v>30850.489401000003</v>
      </c>
      <c r="AU10" s="36">
        <v>2346093.0291599999</v>
      </c>
      <c r="AV10" s="36">
        <v>184061.8796000001</v>
      </c>
      <c r="AW10" s="36">
        <v>2776207.8331200001</v>
      </c>
      <c r="AX10" s="36">
        <v>2436218.9333000001</v>
      </c>
      <c r="AY10" s="36">
        <v>2936323.3969999999</v>
      </c>
      <c r="AZ10" s="36">
        <v>167649.69986000005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93322294.049520001</v>
      </c>
      <c r="BH10" s="36">
        <v>14615689.56175</v>
      </c>
      <c r="BI10" s="36">
        <v>265590.78730000003</v>
      </c>
      <c r="BJ10" s="36">
        <v>0.13123000002815388</v>
      </c>
      <c r="BK10" s="36">
        <v>1906066.092925</v>
      </c>
      <c r="BL10" s="36">
        <v>296822.41451000015</v>
      </c>
      <c r="BM10" s="36">
        <v>21960.998284999998</v>
      </c>
      <c r="BN10" s="36">
        <v>3566.7499449999996</v>
      </c>
      <c r="BO10" s="37">
        <v>247884.29350999999</v>
      </c>
      <c r="BP10" s="36">
        <v>0</v>
      </c>
      <c r="BQ10" s="36">
        <v>38104321.622320004</v>
      </c>
      <c r="BR10" s="36">
        <v>38104177.978350006</v>
      </c>
      <c r="BS10" s="36">
        <v>3819614.1230499996</v>
      </c>
      <c r="BT10" s="36">
        <v>116613.92321999976</v>
      </c>
      <c r="BU10" s="36">
        <v>0</v>
      </c>
      <c r="BV10" s="36">
        <v>0</v>
      </c>
      <c r="BW10" s="36">
        <v>2679678.6459299996</v>
      </c>
      <c r="BX10" s="36">
        <v>2677480.0430199997</v>
      </c>
      <c r="BY10" s="36">
        <v>1976011.67695</v>
      </c>
      <c r="BZ10" s="36">
        <v>164047.78437000004</v>
      </c>
      <c r="CA10" s="36">
        <v>49021128.240270004</v>
      </c>
      <c r="CB10" s="36">
        <v>41362709.02465</v>
      </c>
      <c r="CC10" s="36">
        <v>44301165.809249997</v>
      </c>
      <c r="CD10" s="36">
        <v>3653922.3904400002</v>
      </c>
      <c r="CE10" s="38">
        <f>ROUND(W10/CC10*100,4)</f>
        <v>315.40989999999999</v>
      </c>
      <c r="CF10" s="38">
        <f>ROUND(X10/CD10*100,4)</f>
        <v>454.25740000000002</v>
      </c>
    </row>
    <row r="11" spans="1:84" ht="15" customHeight="1">
      <c r="A11" s="34">
        <f>A10+1</f>
        <v>2</v>
      </c>
      <c r="B11" s="35">
        <v>45933</v>
      </c>
      <c r="C11" s="36">
        <v>19786744.631329998</v>
      </c>
      <c r="D11" s="36">
        <v>7539453.9154999983</v>
      </c>
      <c r="E11" s="36">
        <v>28735598.50685</v>
      </c>
      <c r="F11" s="36"/>
      <c r="G11" s="36">
        <v>132601192.33749999</v>
      </c>
      <c r="H11" s="36">
        <v>1940625.7769999951</v>
      </c>
      <c r="I11" s="36">
        <v>0</v>
      </c>
      <c r="J11" s="36">
        <v>0</v>
      </c>
      <c r="K11" s="36">
        <v>22058000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6320053.1283200011</v>
      </c>
      <c r="T11" s="36">
        <v>6320053.1283200011</v>
      </c>
      <c r="U11" s="36">
        <v>70051187.128570005</v>
      </c>
      <c r="V11" s="40"/>
      <c r="W11" s="36">
        <v>139450401.47544</v>
      </c>
      <c r="X11" s="36">
        <v>15800132.820830001</v>
      </c>
      <c r="Y11" s="36">
        <v>29179765.366237998</v>
      </c>
      <c r="Z11" s="36">
        <v>4702378.9045309983</v>
      </c>
      <c r="AA11" s="36">
        <v>48684672.895123996</v>
      </c>
      <c r="AB11" s="36">
        <v>5347779.6280059954</v>
      </c>
      <c r="AC11" s="36">
        <v>648650.94172999996</v>
      </c>
      <c r="AD11" s="36">
        <v>647711.94787999999</v>
      </c>
      <c r="AE11" s="36">
        <v>1652349.681662</v>
      </c>
      <c r="AF11" s="36">
        <v>403041.41863199999</v>
      </c>
      <c r="AG11" s="36">
        <v>5435869.0807799995</v>
      </c>
      <c r="AH11" s="36">
        <v>772036.43727999937</v>
      </c>
      <c r="AI11" s="36">
        <v>0</v>
      </c>
      <c r="AJ11" s="36">
        <v>0</v>
      </c>
      <c r="AK11" s="36">
        <v>0</v>
      </c>
      <c r="AL11" s="36">
        <v>0</v>
      </c>
      <c r="AM11" s="36">
        <v>5.7782399999999994</v>
      </c>
      <c r="AN11" s="36">
        <v>0</v>
      </c>
      <c r="AO11" s="36">
        <v>0</v>
      </c>
      <c r="AP11" s="36">
        <v>0</v>
      </c>
      <c r="AQ11" s="36">
        <v>66458.052570500004</v>
      </c>
      <c r="AR11" s="36">
        <v>0</v>
      </c>
      <c r="AS11" s="36">
        <v>62584.744506000003</v>
      </c>
      <c r="AT11" s="36">
        <v>47802.58167</v>
      </c>
      <c r="AU11" s="36">
        <v>2303225.3991200002</v>
      </c>
      <c r="AV11" s="36">
        <v>252434.27888000011</v>
      </c>
      <c r="AW11" s="36">
        <v>1899750.6481899999</v>
      </c>
      <c r="AX11" s="36">
        <v>1897978.8818899998</v>
      </c>
      <c r="AY11" s="36">
        <v>3084505.5351299997</v>
      </c>
      <c r="AZ11" s="36">
        <v>327864.27584999986</v>
      </c>
      <c r="BA11" s="36">
        <v>0</v>
      </c>
      <c r="BB11" s="36">
        <v>0</v>
      </c>
      <c r="BC11" s="40"/>
      <c r="BD11" s="40"/>
      <c r="BE11" s="36">
        <v>0</v>
      </c>
      <c r="BF11" s="36">
        <v>0</v>
      </c>
      <c r="BG11" s="36">
        <v>93017838.123290002</v>
      </c>
      <c r="BH11" s="36">
        <v>14399028.35462</v>
      </c>
      <c r="BI11" s="36">
        <v>267739.15138500003</v>
      </c>
      <c r="BJ11" s="36">
        <v>2.2705600000190316</v>
      </c>
      <c r="BK11" s="36">
        <v>2057542.7118349997</v>
      </c>
      <c r="BL11" s="36">
        <v>319310.72020999971</v>
      </c>
      <c r="BM11" s="36">
        <v>147767.04495499999</v>
      </c>
      <c r="BN11" s="36">
        <v>73129.825469999982</v>
      </c>
      <c r="BO11" s="37">
        <v>248363.28823999999</v>
      </c>
      <c r="BP11" s="36">
        <v>0</v>
      </c>
      <c r="BQ11" s="36">
        <v>38161547.125419997</v>
      </c>
      <c r="BR11" s="36">
        <v>38161405.684909999</v>
      </c>
      <c r="BS11" s="36">
        <v>3819843.9942399999</v>
      </c>
      <c r="BT11" s="36">
        <v>116843.79441000009</v>
      </c>
      <c r="BU11" s="36">
        <v>0</v>
      </c>
      <c r="BV11" s="36">
        <v>0</v>
      </c>
      <c r="BW11" s="36">
        <v>1883067.1078500003</v>
      </c>
      <c r="BX11" s="36">
        <v>1881556.5942600002</v>
      </c>
      <c r="BY11" s="36">
        <v>3596679.3801099998</v>
      </c>
      <c r="BZ11" s="36">
        <v>1768156.1928099999</v>
      </c>
      <c r="CA11" s="36">
        <v>50182549.80404</v>
      </c>
      <c r="CB11" s="36">
        <v>42320405.08264</v>
      </c>
      <c r="CC11" s="36">
        <v>42835288.319250003</v>
      </c>
      <c r="CD11" s="36">
        <v>3599757.0886599999</v>
      </c>
      <c r="CE11" s="38">
        <f t="shared" ref="CE11:CF26" si="0">ROUND(W11/CC11*100,4)</f>
        <v>325.55029999999999</v>
      </c>
      <c r="CF11" s="38">
        <f t="shared" si="0"/>
        <v>438.92219999999998</v>
      </c>
    </row>
    <row r="12" spans="1:84" ht="15" customHeight="1">
      <c r="A12" s="34">
        <f t="shared" ref="A12:A32" si="1">A11+1</f>
        <v>3</v>
      </c>
      <c r="B12" s="35">
        <v>45934</v>
      </c>
      <c r="C12" s="36">
        <v>18287340.062570002</v>
      </c>
      <c r="D12" s="36">
        <v>6934861.3188400026</v>
      </c>
      <c r="E12" s="36">
        <v>29257546.269200001</v>
      </c>
      <c r="F12" s="36"/>
      <c r="G12" s="36">
        <v>132669072.99043</v>
      </c>
      <c r="H12" s="36">
        <v>1943210.3592000008</v>
      </c>
      <c r="I12" s="36">
        <v>0</v>
      </c>
      <c r="J12" s="36">
        <v>0</v>
      </c>
      <c r="K12" s="36">
        <v>31558000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5918714.4520199997</v>
      </c>
      <c r="T12" s="36">
        <v>5918714.4520199997</v>
      </c>
      <c r="U12" s="36">
        <v>70051187.128570005</v>
      </c>
      <c r="V12" s="40"/>
      <c r="W12" s="36">
        <v>147639486.64566001</v>
      </c>
      <c r="X12" s="36">
        <v>14796786.130070001</v>
      </c>
      <c r="Y12" s="36">
        <v>30652098.771283001</v>
      </c>
      <c r="Z12" s="36">
        <v>4666685.6198779996</v>
      </c>
      <c r="AA12" s="36">
        <v>47178046.987218</v>
      </c>
      <c r="AB12" s="36">
        <v>5254764.8545139991</v>
      </c>
      <c r="AC12" s="36">
        <v>463747.12492000003</v>
      </c>
      <c r="AD12" s="36">
        <v>462706.77240000002</v>
      </c>
      <c r="AE12" s="36">
        <v>6449994.8711339999</v>
      </c>
      <c r="AF12" s="36">
        <v>403900.08360399981</v>
      </c>
      <c r="AG12" s="36">
        <v>5390248.1668799995</v>
      </c>
      <c r="AH12" s="36">
        <v>779149.95239999949</v>
      </c>
      <c r="AI12" s="36">
        <v>0</v>
      </c>
      <c r="AJ12" s="36">
        <v>0</v>
      </c>
      <c r="AK12" s="36">
        <v>0</v>
      </c>
      <c r="AL12" s="36">
        <v>0</v>
      </c>
      <c r="AM12" s="36">
        <v>5.7782399999999994</v>
      </c>
      <c r="AN12" s="36">
        <v>0</v>
      </c>
      <c r="AO12" s="36">
        <v>0</v>
      </c>
      <c r="AP12" s="36">
        <v>0</v>
      </c>
      <c r="AQ12" s="36">
        <v>64579.458886</v>
      </c>
      <c r="AR12" s="36">
        <v>0</v>
      </c>
      <c r="AS12" s="36">
        <v>31720.213634999996</v>
      </c>
      <c r="AT12" s="36">
        <v>16938.050798999997</v>
      </c>
      <c r="AU12" s="36">
        <v>2253491.4080599998</v>
      </c>
      <c r="AV12" s="36">
        <v>101505.12643999979</v>
      </c>
      <c r="AW12" s="36">
        <v>949587.0629100001</v>
      </c>
      <c r="AX12" s="36">
        <v>874659.17436000006</v>
      </c>
      <c r="AY12" s="36">
        <v>3279399.4951800001</v>
      </c>
      <c r="AZ12" s="36">
        <v>98026.987339999992</v>
      </c>
      <c r="BA12" s="36">
        <v>0</v>
      </c>
      <c r="BB12" s="36">
        <v>0</v>
      </c>
      <c r="BC12" s="40"/>
      <c r="BD12" s="40"/>
      <c r="BE12" s="36">
        <v>0</v>
      </c>
      <c r="BF12" s="36">
        <v>0</v>
      </c>
      <c r="BG12" s="36">
        <v>96712919.338349998</v>
      </c>
      <c r="BH12" s="36">
        <v>12658336.621750001</v>
      </c>
      <c r="BI12" s="36">
        <v>265910.53717000003</v>
      </c>
      <c r="BJ12" s="36">
        <v>2.276510000025155</v>
      </c>
      <c r="BK12" s="36">
        <v>2510182.7347249999</v>
      </c>
      <c r="BL12" s="36">
        <v>808776.50557999988</v>
      </c>
      <c r="BM12" s="36">
        <v>147864.44140499999</v>
      </c>
      <c r="BN12" s="36">
        <v>73227.221919999982</v>
      </c>
      <c r="BO12" s="37">
        <v>248694.06573999999</v>
      </c>
      <c r="BP12" s="36">
        <v>0</v>
      </c>
      <c r="BQ12" s="36">
        <v>38761824.315030001</v>
      </c>
      <c r="BR12" s="36">
        <v>38361683.193070002</v>
      </c>
      <c r="BS12" s="36">
        <v>3819864.165</v>
      </c>
      <c r="BT12" s="36">
        <v>116863.96517000021</v>
      </c>
      <c r="BU12" s="36">
        <v>0</v>
      </c>
      <c r="BV12" s="36">
        <v>0</v>
      </c>
      <c r="BW12" s="36">
        <v>909331.14731999999</v>
      </c>
      <c r="BX12" s="36">
        <v>908725.46316000004</v>
      </c>
      <c r="BY12" s="36">
        <v>3542561.13968</v>
      </c>
      <c r="BZ12" s="36">
        <v>1797905.2723000001</v>
      </c>
      <c r="CA12" s="36">
        <v>50206232.546070002</v>
      </c>
      <c r="CB12" s="36">
        <v>42067183.897710003</v>
      </c>
      <c r="CC12" s="36">
        <v>46506686.792280003</v>
      </c>
      <c r="CD12" s="36">
        <v>3164584.1554399999</v>
      </c>
      <c r="CE12" s="38">
        <f t="shared" si="0"/>
        <v>317.45859999999999</v>
      </c>
      <c r="CF12" s="38">
        <f t="shared" si="0"/>
        <v>467.57440000000003</v>
      </c>
    </row>
    <row r="13" spans="1:84" ht="15" customHeight="1">
      <c r="A13" s="34">
        <f t="shared" si="1"/>
        <v>4</v>
      </c>
      <c r="B13" s="35">
        <v>45937</v>
      </c>
      <c r="C13" s="36">
        <v>19219218.9681</v>
      </c>
      <c r="D13" s="36">
        <v>8191246.0070700012</v>
      </c>
      <c r="E13" s="36">
        <v>24698546.733580001</v>
      </c>
      <c r="F13" s="36"/>
      <c r="G13" s="36">
        <v>132807110.07774</v>
      </c>
      <c r="H13" s="36">
        <v>1940960.0307999998</v>
      </c>
      <c r="I13" s="36">
        <v>0</v>
      </c>
      <c r="J13" s="36">
        <v>0</v>
      </c>
      <c r="K13" s="36">
        <v>30558000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6754804.0252299989</v>
      </c>
      <c r="T13" s="36">
        <v>6754804.0252299989</v>
      </c>
      <c r="U13" s="36">
        <v>70051187.128570005</v>
      </c>
      <c r="V13" s="40"/>
      <c r="W13" s="36">
        <v>143986492.67609999</v>
      </c>
      <c r="X13" s="36">
        <v>16887010.06312</v>
      </c>
      <c r="Y13" s="36">
        <v>30457625.575476002</v>
      </c>
      <c r="Z13" s="36">
        <v>4737354.5703939982</v>
      </c>
      <c r="AA13" s="36">
        <v>46166220.762844004</v>
      </c>
      <c r="AB13" s="36">
        <v>4176265.3655759967</v>
      </c>
      <c r="AC13" s="36">
        <v>441767.48764000001</v>
      </c>
      <c r="AD13" s="36">
        <v>440832.08477000002</v>
      </c>
      <c r="AE13" s="36">
        <v>2078814.75728</v>
      </c>
      <c r="AF13" s="36">
        <v>402229.59104000009</v>
      </c>
      <c r="AG13" s="36">
        <v>5716010.2037499994</v>
      </c>
      <c r="AH13" s="36">
        <v>773105.3930599998</v>
      </c>
      <c r="AI13" s="36">
        <v>0</v>
      </c>
      <c r="AJ13" s="36">
        <v>0</v>
      </c>
      <c r="AK13" s="36">
        <v>0</v>
      </c>
      <c r="AL13" s="36">
        <v>0</v>
      </c>
      <c r="AM13" s="36">
        <v>5.7782399999999994</v>
      </c>
      <c r="AN13" s="36">
        <v>0</v>
      </c>
      <c r="AO13" s="36">
        <v>0</v>
      </c>
      <c r="AP13" s="36">
        <v>0</v>
      </c>
      <c r="AQ13" s="36">
        <v>75516.611867500003</v>
      </c>
      <c r="AR13" s="36">
        <v>0</v>
      </c>
      <c r="AS13" s="36">
        <v>31677.575084999997</v>
      </c>
      <c r="AT13" s="36">
        <v>16895.412248999997</v>
      </c>
      <c r="AU13" s="36">
        <v>2093531.3553899999</v>
      </c>
      <c r="AV13" s="36">
        <v>259026.1712499999</v>
      </c>
      <c r="AW13" s="36">
        <v>1025532.93928</v>
      </c>
      <c r="AX13" s="36">
        <v>1023110.6031900001</v>
      </c>
      <c r="AY13" s="36">
        <v>3392445.6403399999</v>
      </c>
      <c r="AZ13" s="36">
        <v>186263.53021</v>
      </c>
      <c r="BA13" s="36">
        <v>0</v>
      </c>
      <c r="BB13" s="36">
        <v>0</v>
      </c>
      <c r="BC13" s="40"/>
      <c r="BD13" s="40"/>
      <c r="BE13" s="36">
        <v>0</v>
      </c>
      <c r="BF13" s="36">
        <v>0</v>
      </c>
      <c r="BG13" s="36">
        <v>91479148.687189996</v>
      </c>
      <c r="BH13" s="36">
        <v>12015082.72174</v>
      </c>
      <c r="BI13" s="36">
        <v>257613.32505000004</v>
      </c>
      <c r="BJ13" s="36">
        <v>7.0072900000377558</v>
      </c>
      <c r="BK13" s="36">
        <v>2464865.1555599999</v>
      </c>
      <c r="BL13" s="36">
        <v>758932.5397549998</v>
      </c>
      <c r="BM13" s="36">
        <v>147779.64086499999</v>
      </c>
      <c r="BN13" s="36">
        <v>73142.421379999985</v>
      </c>
      <c r="BO13" s="37">
        <v>248406.06638999999</v>
      </c>
      <c r="BP13" s="36">
        <v>0</v>
      </c>
      <c r="BQ13" s="36">
        <v>36068287.80545</v>
      </c>
      <c r="BR13" s="36">
        <v>36068146.698490001</v>
      </c>
      <c r="BS13" s="36">
        <v>3819732.5226799999</v>
      </c>
      <c r="BT13" s="36">
        <v>116732.32285000011</v>
      </c>
      <c r="BU13" s="36">
        <v>0</v>
      </c>
      <c r="BV13" s="36">
        <v>0</v>
      </c>
      <c r="BW13" s="36">
        <v>1321369.4132399999</v>
      </c>
      <c r="BX13" s="36">
        <v>1318345.15166</v>
      </c>
      <c r="BY13" s="36">
        <v>3497392.9408600004</v>
      </c>
      <c r="BZ13" s="36">
        <v>2094167.8786700005</v>
      </c>
      <c r="CA13" s="36">
        <v>47825446.870099999</v>
      </c>
      <c r="CB13" s="36">
        <v>40429474.020099998</v>
      </c>
      <c r="CC13" s="36">
        <v>43653701.817089997</v>
      </c>
      <c r="CD13" s="36">
        <v>3003770.6804399998</v>
      </c>
      <c r="CE13" s="38">
        <f t="shared" si="0"/>
        <v>329.83800000000002</v>
      </c>
      <c r="CF13" s="38">
        <f t="shared" si="0"/>
        <v>562.19370000000004</v>
      </c>
    </row>
    <row r="14" spans="1:84" ht="15" customHeight="1">
      <c r="A14" s="34">
        <f t="shared" si="1"/>
        <v>5</v>
      </c>
      <c r="B14" s="35">
        <v>45938</v>
      </c>
      <c r="C14" s="36">
        <v>16187389.773639999</v>
      </c>
      <c r="D14" s="36">
        <v>6049134.7020100001</v>
      </c>
      <c r="E14" s="36">
        <v>26657507.117180001</v>
      </c>
      <c r="F14" s="36"/>
      <c r="G14" s="36">
        <v>132659088.36305001</v>
      </c>
      <c r="H14" s="36">
        <v>1946246.890200004</v>
      </c>
      <c r="I14" s="36">
        <v>0</v>
      </c>
      <c r="J14" s="36">
        <v>0</v>
      </c>
      <c r="K14" s="36">
        <v>26558000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5330254.3948099995</v>
      </c>
      <c r="T14" s="36">
        <v>5330254.3948099995</v>
      </c>
      <c r="U14" s="36">
        <v>70051187.128570005</v>
      </c>
      <c r="V14" s="40"/>
      <c r="W14" s="36">
        <v>137341052.52011001</v>
      </c>
      <c r="X14" s="36">
        <v>13325635.987020001</v>
      </c>
      <c r="Y14" s="36">
        <v>30420410.642210998</v>
      </c>
      <c r="Z14" s="36">
        <v>4703585.193281997</v>
      </c>
      <c r="AA14" s="36">
        <v>44948451.091225997</v>
      </c>
      <c r="AB14" s="36">
        <v>4342295.7176459972</v>
      </c>
      <c r="AC14" s="36">
        <v>437335.92638000002</v>
      </c>
      <c r="AD14" s="36">
        <v>436401.63971000002</v>
      </c>
      <c r="AE14" s="36">
        <v>2011675.0013740002</v>
      </c>
      <c r="AF14" s="36">
        <v>400657.3888640001</v>
      </c>
      <c r="AG14" s="36">
        <v>5557319.5588000007</v>
      </c>
      <c r="AH14" s="36">
        <v>793337.5461500003</v>
      </c>
      <c r="AI14" s="36">
        <v>0</v>
      </c>
      <c r="AJ14" s="36">
        <v>0</v>
      </c>
      <c r="AK14" s="36">
        <v>0</v>
      </c>
      <c r="AL14" s="36">
        <v>0</v>
      </c>
      <c r="AM14" s="36">
        <v>5.7782399999999994</v>
      </c>
      <c r="AN14" s="36">
        <v>0</v>
      </c>
      <c r="AO14" s="36">
        <v>0</v>
      </c>
      <c r="AP14" s="36">
        <v>0</v>
      </c>
      <c r="AQ14" s="36">
        <v>68803.592115000007</v>
      </c>
      <c r="AR14" s="36">
        <v>0</v>
      </c>
      <c r="AS14" s="36">
        <v>33123.927710999997</v>
      </c>
      <c r="AT14" s="36">
        <v>16856.230880999996</v>
      </c>
      <c r="AU14" s="36">
        <v>2094472.5140500001</v>
      </c>
      <c r="AV14" s="36">
        <v>99853.440320000052</v>
      </c>
      <c r="AW14" s="36">
        <v>1068162.19912</v>
      </c>
      <c r="AX14" s="36">
        <v>1066702.37674</v>
      </c>
      <c r="AY14" s="36">
        <v>3468994.6655700007</v>
      </c>
      <c r="AZ14" s="36">
        <v>132181.19673000043</v>
      </c>
      <c r="BA14" s="36">
        <v>0</v>
      </c>
      <c r="BB14" s="36">
        <v>0</v>
      </c>
      <c r="BC14" s="40"/>
      <c r="BD14" s="40"/>
      <c r="BE14" s="36">
        <v>0</v>
      </c>
      <c r="BF14" s="36">
        <v>0</v>
      </c>
      <c r="BG14" s="36">
        <v>90108754.896799996</v>
      </c>
      <c r="BH14" s="36">
        <v>11991870.730319999</v>
      </c>
      <c r="BI14" s="36">
        <v>256752.853145</v>
      </c>
      <c r="BJ14" s="36">
        <v>7.0156000000133645</v>
      </c>
      <c r="BK14" s="36">
        <v>2419961.9911449999</v>
      </c>
      <c r="BL14" s="36">
        <v>758997.97576499998</v>
      </c>
      <c r="BM14" s="36">
        <v>142346.02523</v>
      </c>
      <c r="BN14" s="36">
        <v>73341.649420000002</v>
      </c>
      <c r="BO14" s="37">
        <v>249082.68411</v>
      </c>
      <c r="BP14" s="36">
        <v>0</v>
      </c>
      <c r="BQ14" s="36">
        <v>38057006.699560001</v>
      </c>
      <c r="BR14" s="36">
        <v>38056865.896200001</v>
      </c>
      <c r="BS14" s="36">
        <v>4271684.61534</v>
      </c>
      <c r="BT14" s="36">
        <v>117053.98438999988</v>
      </c>
      <c r="BU14" s="36">
        <v>0</v>
      </c>
      <c r="BV14" s="36">
        <v>0</v>
      </c>
      <c r="BW14" s="36">
        <v>1540249.4441800001</v>
      </c>
      <c r="BX14" s="36">
        <v>1539636.24575</v>
      </c>
      <c r="BY14" s="36">
        <v>5322835.2944999998</v>
      </c>
      <c r="BZ14" s="36">
        <v>3753365.6889200001</v>
      </c>
      <c r="CA14" s="36">
        <v>52259919.607210003</v>
      </c>
      <c r="CB14" s="36">
        <v>44299268.456050001</v>
      </c>
      <c r="CC14" s="36">
        <v>37848835.289590001</v>
      </c>
      <c r="CD14" s="36">
        <v>2997967.6825799998</v>
      </c>
      <c r="CE14" s="38">
        <f t="shared" si="0"/>
        <v>362.8673</v>
      </c>
      <c r="CF14" s="38">
        <f t="shared" si="0"/>
        <v>444.48899999999998</v>
      </c>
    </row>
    <row r="15" spans="1:84" ht="15" customHeight="1">
      <c r="A15" s="34">
        <f t="shared" si="1"/>
        <v>6</v>
      </c>
      <c r="B15" s="35">
        <v>45939</v>
      </c>
      <c r="C15" s="36">
        <v>16879861.332259998</v>
      </c>
      <c r="D15" s="36">
        <v>7722848.4670299981</v>
      </c>
      <c r="E15" s="36">
        <v>28468401.739769999</v>
      </c>
      <c r="F15" s="36"/>
      <c r="G15" s="36">
        <v>135946989.22808</v>
      </c>
      <c r="H15" s="36">
        <v>1945065.2324000001</v>
      </c>
      <c r="I15" s="36">
        <v>0</v>
      </c>
      <c r="J15" s="36">
        <v>0</v>
      </c>
      <c r="K15" s="36">
        <v>26058000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6445275.799610001</v>
      </c>
      <c r="T15" s="36">
        <v>6445275.799610001</v>
      </c>
      <c r="U15" s="36">
        <v>70051187.128570005</v>
      </c>
      <c r="V15" s="40"/>
      <c r="W15" s="36">
        <v>143747340.97115999</v>
      </c>
      <c r="X15" s="36">
        <v>16113189.499050001</v>
      </c>
      <c r="Y15" s="36">
        <v>30190238.681462999</v>
      </c>
      <c r="Z15" s="36">
        <v>4659435.5209969971</v>
      </c>
      <c r="AA15" s="36">
        <v>46030047.425142005</v>
      </c>
      <c r="AB15" s="36">
        <v>4232153.559922006</v>
      </c>
      <c r="AC15" s="36">
        <v>552301.51064999995</v>
      </c>
      <c r="AD15" s="36">
        <v>551369.41330999997</v>
      </c>
      <c r="AE15" s="36">
        <v>1909804.598706</v>
      </c>
      <c r="AF15" s="36">
        <v>399356.10591599997</v>
      </c>
      <c r="AG15" s="36">
        <v>5697152.0125399996</v>
      </c>
      <c r="AH15" s="36">
        <v>776848.60777999926</v>
      </c>
      <c r="AI15" s="36">
        <v>0</v>
      </c>
      <c r="AJ15" s="36">
        <v>0</v>
      </c>
      <c r="AK15" s="36">
        <v>0</v>
      </c>
      <c r="AL15" s="36">
        <v>0</v>
      </c>
      <c r="AM15" s="36">
        <v>5.7782399999999994</v>
      </c>
      <c r="AN15" s="36">
        <v>0</v>
      </c>
      <c r="AO15" s="36">
        <v>0</v>
      </c>
      <c r="AP15" s="36">
        <v>0</v>
      </c>
      <c r="AQ15" s="36">
        <v>73434.461355000007</v>
      </c>
      <c r="AR15" s="36">
        <v>0</v>
      </c>
      <c r="AS15" s="36">
        <v>33090.613064999998</v>
      </c>
      <c r="AT15" s="36">
        <v>16822.916234999997</v>
      </c>
      <c r="AU15" s="36">
        <v>2153786.5502300002</v>
      </c>
      <c r="AV15" s="36">
        <v>131811.07373000006</v>
      </c>
      <c r="AW15" s="36">
        <v>1477323.8921899998</v>
      </c>
      <c r="AX15" s="36">
        <v>1405030.0454699998</v>
      </c>
      <c r="AY15" s="36">
        <v>3520114.36112</v>
      </c>
      <c r="AZ15" s="36">
        <v>130064.87933999998</v>
      </c>
      <c r="BA15" s="36">
        <v>0</v>
      </c>
      <c r="BB15" s="36">
        <v>0</v>
      </c>
      <c r="BC15" s="40"/>
      <c r="BD15" s="40"/>
      <c r="BE15" s="36">
        <v>0</v>
      </c>
      <c r="BF15" s="36">
        <v>0</v>
      </c>
      <c r="BG15" s="36">
        <v>91637299.8847</v>
      </c>
      <c r="BH15" s="36">
        <v>12302892.122710001</v>
      </c>
      <c r="BI15" s="36">
        <v>254328.33861000001</v>
      </c>
      <c r="BJ15" s="36">
        <v>7.008430000001681</v>
      </c>
      <c r="BK15" s="36">
        <v>2365136.9775899998</v>
      </c>
      <c r="BL15" s="36">
        <v>710392.36617499986</v>
      </c>
      <c r="BM15" s="36">
        <v>142301.49608499999</v>
      </c>
      <c r="BN15" s="36">
        <v>73297.120274999994</v>
      </c>
      <c r="BO15" s="37">
        <v>240668.29431999999</v>
      </c>
      <c r="BP15" s="36">
        <v>0</v>
      </c>
      <c r="BQ15" s="36">
        <v>37914652.123209998</v>
      </c>
      <c r="BR15" s="36">
        <v>37914511.624239996</v>
      </c>
      <c r="BS15" s="36">
        <v>3178196.1856199997</v>
      </c>
      <c r="BT15" s="36">
        <v>118970.91766999988</v>
      </c>
      <c r="BU15" s="36">
        <v>0</v>
      </c>
      <c r="BV15" s="36">
        <v>0</v>
      </c>
      <c r="BW15" s="36">
        <v>1330624.7765299999</v>
      </c>
      <c r="BX15" s="36">
        <v>1328477.83152</v>
      </c>
      <c r="BY15" s="36">
        <v>1808718.0694500001</v>
      </c>
      <c r="BZ15" s="36">
        <v>174925.50109000012</v>
      </c>
      <c r="CA15" s="36">
        <v>47234626.261419997</v>
      </c>
      <c r="CB15" s="36">
        <v>40320582.369400002</v>
      </c>
      <c r="CC15" s="36">
        <v>44402673.623280004</v>
      </c>
      <c r="CD15" s="36">
        <v>3075723.0306799999</v>
      </c>
      <c r="CE15" s="38">
        <f t="shared" si="0"/>
        <v>323.73579999999998</v>
      </c>
      <c r="CF15" s="38">
        <f t="shared" si="0"/>
        <v>523.88300000000004</v>
      </c>
    </row>
    <row r="16" spans="1:84" ht="15" customHeight="1">
      <c r="A16" s="34">
        <f t="shared" si="1"/>
        <v>7</v>
      </c>
      <c r="B16" s="35">
        <v>45940</v>
      </c>
      <c r="C16" s="36">
        <v>16869325.486230001</v>
      </c>
      <c r="D16" s="36">
        <v>6858892.3825000003</v>
      </c>
      <c r="E16" s="36">
        <v>27886853.285399999</v>
      </c>
      <c r="F16" s="36"/>
      <c r="G16" s="36">
        <v>135922301.96021</v>
      </c>
      <c r="H16" s="36">
        <v>0</v>
      </c>
      <c r="I16" s="36">
        <v>0</v>
      </c>
      <c r="J16" s="36">
        <v>0</v>
      </c>
      <c r="K16" s="36">
        <v>31058000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4572594.9216799997</v>
      </c>
      <c r="T16" s="36">
        <v>4572594.9216799997</v>
      </c>
      <c r="U16" s="36">
        <v>70051187.128570005</v>
      </c>
      <c r="V16" s="40"/>
      <c r="W16" s="36">
        <v>146257888.52494001</v>
      </c>
      <c r="X16" s="36">
        <v>11431487.304169999</v>
      </c>
      <c r="Y16" s="36">
        <v>30276410.726732004</v>
      </c>
      <c r="Z16" s="36">
        <v>4654994.5897230022</v>
      </c>
      <c r="AA16" s="36">
        <v>47783605.605314001</v>
      </c>
      <c r="AB16" s="36">
        <v>4223654.1760319946</v>
      </c>
      <c r="AC16" s="36">
        <v>458631.27555000002</v>
      </c>
      <c r="AD16" s="36">
        <v>457700.66871</v>
      </c>
      <c r="AE16" s="36">
        <v>1718561.0628380002</v>
      </c>
      <c r="AF16" s="36">
        <v>399474.79068800015</v>
      </c>
      <c r="AG16" s="36">
        <v>5549406.9140400002</v>
      </c>
      <c r="AH16" s="36">
        <v>749633.09354000015</v>
      </c>
      <c r="AI16" s="36">
        <v>0</v>
      </c>
      <c r="AJ16" s="36">
        <v>0</v>
      </c>
      <c r="AK16" s="36">
        <v>0</v>
      </c>
      <c r="AL16" s="36">
        <v>0</v>
      </c>
      <c r="AM16" s="36">
        <v>5.7782399999999994</v>
      </c>
      <c r="AN16" s="36">
        <v>0</v>
      </c>
      <c r="AO16" s="36">
        <v>0</v>
      </c>
      <c r="AP16" s="36">
        <v>0</v>
      </c>
      <c r="AQ16" s="36">
        <v>64272.729364999999</v>
      </c>
      <c r="AR16" s="36">
        <v>0</v>
      </c>
      <c r="AS16" s="36">
        <v>33078.181187999995</v>
      </c>
      <c r="AT16" s="36">
        <v>16810.484357999994</v>
      </c>
      <c r="AU16" s="36">
        <v>2284240.5717100003</v>
      </c>
      <c r="AV16" s="36">
        <v>252442.00373000023</v>
      </c>
      <c r="AW16" s="36">
        <v>1538786.1079699998</v>
      </c>
      <c r="AX16" s="36">
        <v>1296162.0182099999</v>
      </c>
      <c r="AY16" s="36">
        <v>3512532.0476299999</v>
      </c>
      <c r="AZ16" s="36">
        <v>116002.60389999999</v>
      </c>
      <c r="BA16" s="36">
        <v>0</v>
      </c>
      <c r="BB16" s="36">
        <v>0</v>
      </c>
      <c r="BC16" s="40"/>
      <c r="BD16" s="40"/>
      <c r="BE16" s="36">
        <v>0</v>
      </c>
      <c r="BF16" s="36">
        <v>0</v>
      </c>
      <c r="BG16" s="36">
        <v>93219531.000579998</v>
      </c>
      <c r="BH16" s="36">
        <v>12166874.4289</v>
      </c>
      <c r="BI16" s="36">
        <v>251712.82154000003</v>
      </c>
      <c r="BJ16" s="36">
        <v>4.8883800000330666</v>
      </c>
      <c r="BK16" s="36">
        <v>2303624.6962899999</v>
      </c>
      <c r="BL16" s="36">
        <v>659216.77468499995</v>
      </c>
      <c r="BM16" s="36">
        <v>97069.229005000001</v>
      </c>
      <c r="BN16" s="36">
        <v>73450.754734999995</v>
      </c>
      <c r="BO16" s="37">
        <v>241172.74720000001</v>
      </c>
      <c r="BP16" s="36">
        <v>0</v>
      </c>
      <c r="BQ16" s="36">
        <v>40378959.457489997</v>
      </c>
      <c r="BR16" s="36">
        <v>40378818.262729995</v>
      </c>
      <c r="BS16" s="36">
        <v>3192064.3878800003</v>
      </c>
      <c r="BT16" s="36">
        <v>73808.980930000078</v>
      </c>
      <c r="BU16" s="36">
        <v>0</v>
      </c>
      <c r="BV16" s="36">
        <v>0</v>
      </c>
      <c r="BW16" s="36">
        <v>1591908.42396</v>
      </c>
      <c r="BX16" s="36">
        <v>1590648.2728200001</v>
      </c>
      <c r="BY16" s="36">
        <v>1740743.2995899997</v>
      </c>
      <c r="BZ16" s="36">
        <v>121515.12001999977</v>
      </c>
      <c r="CA16" s="36">
        <v>49797255.062959999</v>
      </c>
      <c r="CB16" s="36">
        <v>42897463.054310001</v>
      </c>
      <c r="CC16" s="36">
        <v>43422275.937619999</v>
      </c>
      <c r="CD16" s="36">
        <v>3041718.6072300002</v>
      </c>
      <c r="CE16" s="38">
        <f t="shared" si="0"/>
        <v>336.82690000000002</v>
      </c>
      <c r="CF16" s="38">
        <f t="shared" si="0"/>
        <v>375.82330000000002</v>
      </c>
    </row>
    <row r="17" spans="1:84" ht="15" customHeight="1">
      <c r="A17" s="34">
        <f t="shared" si="1"/>
        <v>8</v>
      </c>
      <c r="B17" s="35">
        <v>45941</v>
      </c>
      <c r="C17" s="36">
        <v>15136617.334449999</v>
      </c>
      <c r="D17" s="36">
        <v>6199581.9255199991</v>
      </c>
      <c r="E17" s="36">
        <v>30997621.355390001</v>
      </c>
      <c r="F17" s="36"/>
      <c r="G17" s="36">
        <v>135992312.55671</v>
      </c>
      <c r="H17" s="36">
        <v>0</v>
      </c>
      <c r="I17" s="36">
        <v>0</v>
      </c>
      <c r="J17" s="36">
        <v>0</v>
      </c>
      <c r="K17" s="36">
        <v>33244000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4133054.6170000006</v>
      </c>
      <c r="T17" s="36">
        <v>4133054.6170000006</v>
      </c>
      <c r="U17" s="36">
        <v>70331001.756940007</v>
      </c>
      <c r="V17" s="40"/>
      <c r="W17" s="36">
        <v>149172604.10662001</v>
      </c>
      <c r="X17" s="36">
        <v>10332636.54253</v>
      </c>
      <c r="Y17" s="36">
        <v>30909782.012289997</v>
      </c>
      <c r="Z17" s="36">
        <v>4643623.6914059957</v>
      </c>
      <c r="AA17" s="36">
        <v>47819154.299258009</v>
      </c>
      <c r="AB17" s="36">
        <v>4267489.5528420042</v>
      </c>
      <c r="AC17" s="36">
        <v>384910.71062000003</v>
      </c>
      <c r="AD17" s="36">
        <v>383981.47349</v>
      </c>
      <c r="AE17" s="36">
        <v>1715464.7723300001</v>
      </c>
      <c r="AF17" s="36">
        <v>399892.77151999995</v>
      </c>
      <c r="AG17" s="36">
        <v>5518403.52881</v>
      </c>
      <c r="AH17" s="36">
        <v>746456.1048000002</v>
      </c>
      <c r="AI17" s="36">
        <v>0</v>
      </c>
      <c r="AJ17" s="36">
        <v>0</v>
      </c>
      <c r="AK17" s="36">
        <v>0</v>
      </c>
      <c r="AL17" s="36">
        <v>0</v>
      </c>
      <c r="AM17" s="36">
        <v>5.7782399999999994</v>
      </c>
      <c r="AN17" s="36">
        <v>0</v>
      </c>
      <c r="AO17" s="36">
        <v>0</v>
      </c>
      <c r="AP17" s="36">
        <v>0</v>
      </c>
      <c r="AQ17" s="36">
        <v>68116.944317000016</v>
      </c>
      <c r="AR17" s="36">
        <v>0</v>
      </c>
      <c r="AS17" s="36">
        <v>28601.4735</v>
      </c>
      <c r="AT17" s="36">
        <v>16833.776669999999</v>
      </c>
      <c r="AU17" s="36">
        <v>2307316.4961000001</v>
      </c>
      <c r="AV17" s="36">
        <v>187817.18067000015</v>
      </c>
      <c r="AW17" s="36">
        <v>1826734.3506</v>
      </c>
      <c r="AX17" s="36">
        <v>1552889.61546</v>
      </c>
      <c r="AY17" s="36">
        <v>3825844.3612100002</v>
      </c>
      <c r="AZ17" s="36">
        <v>112540.70512000006</v>
      </c>
      <c r="BA17" s="36">
        <v>0</v>
      </c>
      <c r="BB17" s="36">
        <v>0</v>
      </c>
      <c r="BC17" s="40"/>
      <c r="BD17" s="40"/>
      <c r="BE17" s="36">
        <v>0</v>
      </c>
      <c r="BF17" s="36">
        <v>0</v>
      </c>
      <c r="BG17" s="36">
        <v>94404334.727280006</v>
      </c>
      <c r="BH17" s="36">
        <v>12311524.87197</v>
      </c>
      <c r="BI17" s="36">
        <v>239171.85397999996</v>
      </c>
      <c r="BJ17" s="36">
        <v>4.9006299999673502</v>
      </c>
      <c r="BK17" s="36">
        <v>2182752.23006</v>
      </c>
      <c r="BL17" s="36">
        <v>658823.98317500006</v>
      </c>
      <c r="BM17" s="36">
        <v>97253.377460000003</v>
      </c>
      <c r="BN17" s="36">
        <v>73634.903189999997</v>
      </c>
      <c r="BO17" s="37">
        <v>241777.39165000001</v>
      </c>
      <c r="BP17" s="36">
        <v>0</v>
      </c>
      <c r="BQ17" s="36">
        <v>37992242.24989</v>
      </c>
      <c r="BR17" s="36">
        <v>37592101.649769999</v>
      </c>
      <c r="BS17" s="36">
        <v>2990882.1685500001</v>
      </c>
      <c r="BT17" s="36">
        <v>73987.014620000031</v>
      </c>
      <c r="BU17" s="36">
        <v>0</v>
      </c>
      <c r="BV17" s="36">
        <v>0</v>
      </c>
      <c r="BW17" s="36">
        <v>1815724.98859</v>
      </c>
      <c r="BX17" s="36">
        <v>1814672.08898</v>
      </c>
      <c r="BY17" s="36">
        <v>5244281.2645399999</v>
      </c>
      <c r="BZ17" s="36">
        <v>3774217.97853</v>
      </c>
      <c r="CA17" s="36">
        <v>50804085.524719998</v>
      </c>
      <c r="CB17" s="36">
        <v>43987442.5189</v>
      </c>
      <c r="CC17" s="36">
        <v>43600249.20256</v>
      </c>
      <c r="CD17" s="36">
        <v>3077881.2179899998</v>
      </c>
      <c r="CE17" s="38">
        <f t="shared" si="0"/>
        <v>342.137</v>
      </c>
      <c r="CF17" s="38">
        <f t="shared" si="0"/>
        <v>335.70620000000002</v>
      </c>
    </row>
    <row r="18" spans="1:84" ht="15" customHeight="1">
      <c r="A18" s="34">
        <f t="shared" si="1"/>
        <v>9</v>
      </c>
      <c r="B18" s="35">
        <v>45944</v>
      </c>
      <c r="C18" s="36">
        <v>14906709.90147</v>
      </c>
      <c r="D18" s="36">
        <v>5768613.0120400004</v>
      </c>
      <c r="E18" s="36">
        <v>24048872.522939999</v>
      </c>
      <c r="F18" s="36"/>
      <c r="G18" s="36">
        <v>136163011.07034999</v>
      </c>
      <c r="H18" s="36">
        <v>0</v>
      </c>
      <c r="I18" s="36">
        <v>0</v>
      </c>
      <c r="J18" s="36">
        <v>0</v>
      </c>
      <c r="K18" s="36">
        <v>39244000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3845742.0080300001</v>
      </c>
      <c r="T18" s="36">
        <v>3845742.0080300001</v>
      </c>
      <c r="U18" s="36">
        <v>70331001.756940007</v>
      </c>
      <c r="V18" s="40"/>
      <c r="W18" s="36">
        <v>147877333.74585</v>
      </c>
      <c r="X18" s="36">
        <v>9614355.0200699996</v>
      </c>
      <c r="Y18" s="36">
        <v>30345013.913854003</v>
      </c>
      <c r="Z18" s="36">
        <v>4711661.7199290013</v>
      </c>
      <c r="AA18" s="36">
        <v>49820878.518257998</v>
      </c>
      <c r="AB18" s="36">
        <v>5361829.0617119987</v>
      </c>
      <c r="AC18" s="36">
        <v>351722.39038</v>
      </c>
      <c r="AD18" s="36">
        <v>350795.39980000001</v>
      </c>
      <c r="AE18" s="36">
        <v>1773560.0325479999</v>
      </c>
      <c r="AF18" s="36">
        <v>399242.30842799996</v>
      </c>
      <c r="AG18" s="36">
        <v>5800221.6650999999</v>
      </c>
      <c r="AH18" s="36">
        <v>754486.11415000015</v>
      </c>
      <c r="AI18" s="36">
        <v>0</v>
      </c>
      <c r="AJ18" s="36">
        <v>0</v>
      </c>
      <c r="AK18" s="36">
        <v>2890.8271199999999</v>
      </c>
      <c r="AL18" s="36">
        <v>0</v>
      </c>
      <c r="AM18" s="36">
        <v>5.7782399999999994</v>
      </c>
      <c r="AN18" s="36">
        <v>0</v>
      </c>
      <c r="AO18" s="36">
        <v>0</v>
      </c>
      <c r="AP18" s="36">
        <v>0</v>
      </c>
      <c r="AQ18" s="36">
        <v>66241.630717500011</v>
      </c>
      <c r="AR18" s="36">
        <v>0</v>
      </c>
      <c r="AS18" s="36">
        <v>28567.984253999995</v>
      </c>
      <c r="AT18" s="36">
        <v>16800.287423999995</v>
      </c>
      <c r="AU18" s="36">
        <v>2260078.5107300002</v>
      </c>
      <c r="AV18" s="36">
        <v>423097.25559000019</v>
      </c>
      <c r="AW18" s="36">
        <v>2930425.3145099999</v>
      </c>
      <c r="AX18" s="36">
        <v>2530810.51982</v>
      </c>
      <c r="AY18" s="36">
        <v>3430637.3109100005</v>
      </c>
      <c r="AZ18" s="36">
        <v>170224.70118000032</v>
      </c>
      <c r="BA18" s="36">
        <v>0</v>
      </c>
      <c r="BB18" s="36">
        <v>0</v>
      </c>
      <c r="BC18" s="40"/>
      <c r="BD18" s="40"/>
      <c r="BE18" s="36">
        <v>0</v>
      </c>
      <c r="BF18" s="36">
        <v>0</v>
      </c>
      <c r="BG18" s="36">
        <v>96810243.876619995</v>
      </c>
      <c r="BH18" s="36">
        <v>14718947.36803</v>
      </c>
      <c r="BI18" s="36">
        <v>244902.11216999998</v>
      </c>
      <c r="BJ18" s="36">
        <v>4.9120199999670149</v>
      </c>
      <c r="BK18" s="36">
        <v>2027358.7506800001</v>
      </c>
      <c r="BL18" s="36">
        <v>641983.48626499996</v>
      </c>
      <c r="BM18" s="36">
        <v>97424.575215000004</v>
      </c>
      <c r="BN18" s="36">
        <v>73806.100944999998</v>
      </c>
      <c r="BO18" s="37">
        <v>242339.51293</v>
      </c>
      <c r="BP18" s="36">
        <v>0</v>
      </c>
      <c r="BQ18" s="36">
        <v>37909218.013250008</v>
      </c>
      <c r="BR18" s="36">
        <v>37909077.428130008</v>
      </c>
      <c r="BS18" s="36">
        <v>2991057.80938</v>
      </c>
      <c r="BT18" s="36">
        <v>74162.655449999962</v>
      </c>
      <c r="BU18" s="36">
        <v>0</v>
      </c>
      <c r="BV18" s="36">
        <v>0</v>
      </c>
      <c r="BW18" s="36">
        <v>2776259.1071000001</v>
      </c>
      <c r="BX18" s="36">
        <v>2710397.9985500001</v>
      </c>
      <c r="BY18" s="36">
        <v>5173344.1132500004</v>
      </c>
      <c r="BZ18" s="36">
        <v>3814965.0745500005</v>
      </c>
      <c r="CA18" s="36">
        <v>51461903.993979998</v>
      </c>
      <c r="CB18" s="36">
        <v>45224397.65591</v>
      </c>
      <c r="CC18" s="36">
        <v>45348339.882639997</v>
      </c>
      <c r="CD18" s="36">
        <v>3679736.8420099998</v>
      </c>
      <c r="CE18" s="38">
        <f t="shared" si="0"/>
        <v>326.09210000000002</v>
      </c>
      <c r="CF18" s="38">
        <f t="shared" si="0"/>
        <v>261.2783</v>
      </c>
    </row>
    <row r="19" spans="1:84" ht="15" customHeight="1">
      <c r="A19" s="34">
        <f t="shared" si="1"/>
        <v>10</v>
      </c>
      <c r="B19" s="35">
        <v>45945</v>
      </c>
      <c r="C19" s="36">
        <v>17992465.597199999</v>
      </c>
      <c r="D19" s="36">
        <v>8695288.2492699996</v>
      </c>
      <c r="E19" s="36">
        <v>24688443.748569999</v>
      </c>
      <c r="F19" s="36"/>
      <c r="G19" s="36">
        <v>134610068.64579999</v>
      </c>
      <c r="H19" s="36">
        <v>-1.4901161193847656E-8</v>
      </c>
      <c r="I19" s="36">
        <v>0</v>
      </c>
      <c r="J19" s="36">
        <v>0</v>
      </c>
      <c r="K19" s="36">
        <v>39244000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5796858.8328299997</v>
      </c>
      <c r="T19" s="36">
        <v>5796858.8328299997</v>
      </c>
      <c r="U19" s="36">
        <v>70331001.756940007</v>
      </c>
      <c r="V19" s="40"/>
      <c r="W19" s="36">
        <v>152000835.06748</v>
      </c>
      <c r="X19" s="36">
        <v>14492147.082119999</v>
      </c>
      <c r="Y19" s="36">
        <v>30131527.306694999</v>
      </c>
      <c r="Z19" s="36">
        <v>4664864.1600319957</v>
      </c>
      <c r="AA19" s="36">
        <v>50402805.86929401</v>
      </c>
      <c r="AB19" s="36">
        <v>5530809.3101560026</v>
      </c>
      <c r="AC19" s="36">
        <v>434424.60776000004</v>
      </c>
      <c r="AD19" s="36">
        <v>433499.56793000002</v>
      </c>
      <c r="AE19" s="36">
        <v>2340314.270674</v>
      </c>
      <c r="AF19" s="36">
        <v>394438.721104</v>
      </c>
      <c r="AG19" s="36">
        <v>5590602.6211700002</v>
      </c>
      <c r="AH19" s="36">
        <v>749395.08850000019</v>
      </c>
      <c r="AI19" s="36">
        <v>0</v>
      </c>
      <c r="AJ19" s="36">
        <v>0</v>
      </c>
      <c r="AK19" s="36">
        <v>0</v>
      </c>
      <c r="AL19" s="36">
        <v>0</v>
      </c>
      <c r="AM19" s="36">
        <v>5.7782399999999994</v>
      </c>
      <c r="AN19" s="36">
        <v>0</v>
      </c>
      <c r="AO19" s="36">
        <v>0</v>
      </c>
      <c r="AP19" s="36">
        <v>0</v>
      </c>
      <c r="AQ19" s="36">
        <v>59184.455016999993</v>
      </c>
      <c r="AR19" s="36">
        <v>0</v>
      </c>
      <c r="AS19" s="36">
        <v>28576.819269</v>
      </c>
      <c r="AT19" s="36">
        <v>16809.122438999999</v>
      </c>
      <c r="AU19" s="36">
        <v>2123829.3536999999</v>
      </c>
      <c r="AV19" s="36">
        <v>88515.968359999824</v>
      </c>
      <c r="AW19" s="36">
        <v>1580745.7754800001</v>
      </c>
      <c r="AX19" s="36">
        <v>1274620.7597900003</v>
      </c>
      <c r="AY19" s="36">
        <v>3299118.7269299999</v>
      </c>
      <c r="AZ19" s="36">
        <v>405306.1259300001</v>
      </c>
      <c r="BA19" s="36">
        <v>0</v>
      </c>
      <c r="BB19" s="36">
        <v>0</v>
      </c>
      <c r="BC19" s="40"/>
      <c r="BD19" s="40"/>
      <c r="BE19" s="36">
        <v>0</v>
      </c>
      <c r="BF19" s="36">
        <v>0</v>
      </c>
      <c r="BG19" s="36">
        <v>95991135.584230006</v>
      </c>
      <c r="BH19" s="36">
        <v>13558258.82425</v>
      </c>
      <c r="BI19" s="36">
        <v>243709.882835</v>
      </c>
      <c r="BJ19" s="36">
        <v>4.9129099999918253</v>
      </c>
      <c r="BK19" s="36">
        <v>1940597.6173</v>
      </c>
      <c r="BL19" s="36">
        <v>589276.63371500024</v>
      </c>
      <c r="BM19" s="36">
        <v>20746.251325000001</v>
      </c>
      <c r="BN19" s="36">
        <v>0</v>
      </c>
      <c r="BO19" s="37">
        <v>242383.20110999999</v>
      </c>
      <c r="BP19" s="36">
        <v>0</v>
      </c>
      <c r="BQ19" s="36">
        <v>35420239.16178</v>
      </c>
      <c r="BR19" s="36">
        <v>35420098.59166</v>
      </c>
      <c r="BS19" s="36">
        <v>3552505.1736099999</v>
      </c>
      <c r="BT19" s="36">
        <v>74179.979869999923</v>
      </c>
      <c r="BU19" s="36">
        <v>0</v>
      </c>
      <c r="BV19" s="36">
        <v>0</v>
      </c>
      <c r="BW19" s="36">
        <v>1464670.24602</v>
      </c>
      <c r="BX19" s="36">
        <v>1463239.26666</v>
      </c>
      <c r="BY19" s="36">
        <v>3240550.1182200001</v>
      </c>
      <c r="BZ19" s="36">
        <v>1798985.1190700002</v>
      </c>
      <c r="CA19" s="36">
        <v>46125401.652199998</v>
      </c>
      <c r="CB19" s="36">
        <v>39345784.50389</v>
      </c>
      <c r="CC19" s="36">
        <v>49865733.93203</v>
      </c>
      <c r="CD19" s="36">
        <v>3389564.7060600002</v>
      </c>
      <c r="CE19" s="38">
        <f t="shared" si="0"/>
        <v>304.8202</v>
      </c>
      <c r="CF19" s="38">
        <f t="shared" si="0"/>
        <v>427.55189999999999</v>
      </c>
    </row>
    <row r="20" spans="1:84" ht="15" customHeight="1">
      <c r="A20" s="34">
        <f t="shared" si="1"/>
        <v>11</v>
      </c>
      <c r="B20" s="35">
        <v>45946</v>
      </c>
      <c r="C20" s="36">
        <v>17777214.833959997</v>
      </c>
      <c r="D20" s="36">
        <v>8480308.5823299978</v>
      </c>
      <c r="E20" s="36">
        <v>27513033.129859999</v>
      </c>
      <c r="F20" s="36"/>
      <c r="G20" s="36">
        <v>134241407.86665002</v>
      </c>
      <c r="H20" s="36">
        <v>0</v>
      </c>
      <c r="I20" s="36">
        <v>0</v>
      </c>
      <c r="J20" s="36">
        <v>0</v>
      </c>
      <c r="K20" s="36">
        <v>35744000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5653539.0548999999</v>
      </c>
      <c r="T20" s="36">
        <v>5653539.0548999999</v>
      </c>
      <c r="U20" s="36">
        <v>70331001.756940007</v>
      </c>
      <c r="V20" s="40"/>
      <c r="W20" s="36">
        <v>150598193.12842</v>
      </c>
      <c r="X20" s="36">
        <v>14133847.637220001</v>
      </c>
      <c r="Y20" s="36">
        <v>30419929.416493997</v>
      </c>
      <c r="Z20" s="36">
        <v>4669004.0441899961</v>
      </c>
      <c r="AA20" s="36">
        <v>50139880.393770002</v>
      </c>
      <c r="AB20" s="36">
        <v>5545305.779232</v>
      </c>
      <c r="AC20" s="36">
        <v>452810.77431000007</v>
      </c>
      <c r="AD20" s="36">
        <v>451887.44058000005</v>
      </c>
      <c r="AE20" s="36">
        <v>1889531.7330199999</v>
      </c>
      <c r="AF20" s="36">
        <v>396116.20393999992</v>
      </c>
      <c r="AG20" s="36">
        <v>5515077.6581799993</v>
      </c>
      <c r="AH20" s="36">
        <v>737721.98504999932</v>
      </c>
      <c r="AI20" s="36">
        <v>0</v>
      </c>
      <c r="AJ20" s="36">
        <v>0</v>
      </c>
      <c r="AK20" s="36">
        <v>0</v>
      </c>
      <c r="AL20" s="36">
        <v>0</v>
      </c>
      <c r="AM20" s="36">
        <v>5.7782399999999994</v>
      </c>
      <c r="AN20" s="36">
        <v>0</v>
      </c>
      <c r="AO20" s="36">
        <v>0</v>
      </c>
      <c r="AP20" s="36">
        <v>0</v>
      </c>
      <c r="AQ20" s="36">
        <v>66014.647087999998</v>
      </c>
      <c r="AR20" s="36">
        <v>0</v>
      </c>
      <c r="AS20" s="36">
        <v>28611.98472</v>
      </c>
      <c r="AT20" s="36">
        <v>16844.28789</v>
      </c>
      <c r="AU20" s="36">
        <v>2665980.3893400002</v>
      </c>
      <c r="AV20" s="36">
        <v>273851.2037800001</v>
      </c>
      <c r="AW20" s="36">
        <v>1156565.05589</v>
      </c>
      <c r="AX20" s="36">
        <v>1151382.0003</v>
      </c>
      <c r="AY20" s="36">
        <v>3367445.5176599999</v>
      </c>
      <c r="AZ20" s="36">
        <v>357167.07163999975</v>
      </c>
      <c r="BA20" s="36">
        <v>0</v>
      </c>
      <c r="BB20" s="36">
        <v>0</v>
      </c>
      <c r="BC20" s="40"/>
      <c r="BD20" s="40"/>
      <c r="BE20" s="36">
        <v>0</v>
      </c>
      <c r="BF20" s="36">
        <v>0</v>
      </c>
      <c r="BG20" s="36">
        <v>95701853.348710001</v>
      </c>
      <c r="BH20" s="36">
        <v>13599280.0166</v>
      </c>
      <c r="BI20" s="36">
        <v>235630.64225500001</v>
      </c>
      <c r="BJ20" s="36">
        <v>4.9287700000131736</v>
      </c>
      <c r="BK20" s="36">
        <v>1787979.9472500002</v>
      </c>
      <c r="BL20" s="36">
        <v>591832.17915500025</v>
      </c>
      <c r="BM20" s="36">
        <v>19956.457924999999</v>
      </c>
      <c r="BN20" s="36">
        <v>0</v>
      </c>
      <c r="BO20" s="37">
        <v>243205.70396000001</v>
      </c>
      <c r="BP20" s="36">
        <v>0</v>
      </c>
      <c r="BQ20" s="36">
        <v>36103013.218730003</v>
      </c>
      <c r="BR20" s="36">
        <v>36102872.663610004</v>
      </c>
      <c r="BS20" s="36">
        <v>2568432.2481400003</v>
      </c>
      <c r="BT20" s="36">
        <v>81069.311300000176</v>
      </c>
      <c r="BU20" s="36">
        <v>0</v>
      </c>
      <c r="BV20" s="36">
        <v>0</v>
      </c>
      <c r="BW20" s="36">
        <v>1241861.0000100001</v>
      </c>
      <c r="BX20" s="36">
        <v>1240071.97352</v>
      </c>
      <c r="BY20" s="36">
        <v>4465191.3260400007</v>
      </c>
      <c r="BZ20" s="36">
        <v>1866653.5182700006</v>
      </c>
      <c r="CA20" s="36">
        <v>46665270.544310004</v>
      </c>
      <c r="CB20" s="36">
        <v>39882504.57463</v>
      </c>
      <c r="CC20" s="36">
        <v>49036582.804399997</v>
      </c>
      <c r="CD20" s="36">
        <v>3399820.0041499999</v>
      </c>
      <c r="CE20" s="38">
        <f t="shared" si="0"/>
        <v>307.11399999999998</v>
      </c>
      <c r="CF20" s="38">
        <f t="shared" si="0"/>
        <v>415.72340000000003</v>
      </c>
    </row>
    <row r="21" spans="1:84" ht="15" customHeight="1">
      <c r="A21" s="34">
        <f t="shared" si="1"/>
        <v>12</v>
      </c>
      <c r="B21" s="35">
        <v>45947</v>
      </c>
      <c r="C21" s="36">
        <v>17836266.60354</v>
      </c>
      <c r="D21" s="36">
        <v>8052894.6791099999</v>
      </c>
      <c r="E21" s="36">
        <v>27935089.14773</v>
      </c>
      <c r="F21" s="36"/>
      <c r="G21" s="36">
        <v>134205254.74797</v>
      </c>
      <c r="H21" s="36">
        <v>0</v>
      </c>
      <c r="I21" s="36">
        <v>0</v>
      </c>
      <c r="J21" s="36">
        <v>0</v>
      </c>
      <c r="K21" s="36">
        <v>37244000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5368596.4527400006</v>
      </c>
      <c r="T21" s="36">
        <v>5368596.4527400006</v>
      </c>
      <c r="U21" s="36">
        <v>70331001.756940007</v>
      </c>
      <c r="V21" s="40"/>
      <c r="W21" s="36">
        <v>152258205.19503999</v>
      </c>
      <c r="X21" s="36">
        <v>13421491.13185</v>
      </c>
      <c r="Y21" s="36">
        <v>30315111.290871002</v>
      </c>
      <c r="Z21" s="36">
        <v>4666288.2530650012</v>
      </c>
      <c r="AA21" s="36">
        <v>50701639.21005401</v>
      </c>
      <c r="AB21" s="36">
        <v>5533612.8052240023</v>
      </c>
      <c r="AC21" s="36">
        <v>407325.07652000006</v>
      </c>
      <c r="AD21" s="36">
        <v>406403.99785000004</v>
      </c>
      <c r="AE21" s="36">
        <v>1803057.4576939999</v>
      </c>
      <c r="AF21" s="36">
        <v>397114.35670399992</v>
      </c>
      <c r="AG21" s="36">
        <v>5872433.4832800003</v>
      </c>
      <c r="AH21" s="36">
        <v>754015.87225000048</v>
      </c>
      <c r="AI21" s="36">
        <v>0</v>
      </c>
      <c r="AJ21" s="36">
        <v>0</v>
      </c>
      <c r="AK21" s="36">
        <v>0</v>
      </c>
      <c r="AL21" s="36">
        <v>0</v>
      </c>
      <c r="AM21" s="36">
        <v>5.7782399999999994</v>
      </c>
      <c r="AN21" s="36">
        <v>0</v>
      </c>
      <c r="AO21" s="36">
        <v>0</v>
      </c>
      <c r="AP21" s="36">
        <v>0</v>
      </c>
      <c r="AQ21" s="36">
        <v>64431.724806500002</v>
      </c>
      <c r="AR21" s="36">
        <v>0</v>
      </c>
      <c r="AS21" s="36">
        <v>30726.121811999998</v>
      </c>
      <c r="AT21" s="36">
        <v>18958.424981999997</v>
      </c>
      <c r="AU21" s="36">
        <v>2218994.4393000002</v>
      </c>
      <c r="AV21" s="36">
        <v>314466.70379000017</v>
      </c>
      <c r="AW21" s="36">
        <v>1571138.7789100003</v>
      </c>
      <c r="AX21" s="36">
        <v>1251054.1716200002</v>
      </c>
      <c r="AY21" s="36">
        <v>3463477.4716600003</v>
      </c>
      <c r="AZ21" s="36">
        <v>117389.69124000007</v>
      </c>
      <c r="BA21" s="36">
        <v>0</v>
      </c>
      <c r="BB21" s="36">
        <v>0</v>
      </c>
      <c r="BC21" s="40"/>
      <c r="BD21" s="40"/>
      <c r="BE21" s="36">
        <v>0</v>
      </c>
      <c r="BF21" s="36">
        <v>0</v>
      </c>
      <c r="BG21" s="36">
        <v>96448340.833149999</v>
      </c>
      <c r="BH21" s="36">
        <v>13459304.276729999</v>
      </c>
      <c r="BI21" s="36">
        <v>232837.31222000002</v>
      </c>
      <c r="BJ21" s="36">
        <v>4.9298700000072131</v>
      </c>
      <c r="BK21" s="36">
        <v>1170609.29641</v>
      </c>
      <c r="BL21" s="36">
        <v>592090.52574000007</v>
      </c>
      <c r="BM21" s="36">
        <v>19956.457924999999</v>
      </c>
      <c r="BN21" s="36">
        <v>0</v>
      </c>
      <c r="BO21" s="37">
        <v>243259.87731000001</v>
      </c>
      <c r="BP21" s="36">
        <v>0</v>
      </c>
      <c r="BQ21" s="36">
        <v>36367140.225600004</v>
      </c>
      <c r="BR21" s="36">
        <v>36366999.700480007</v>
      </c>
      <c r="BS21" s="36">
        <v>2487362.9368400001</v>
      </c>
      <c r="BT21" s="36">
        <v>0</v>
      </c>
      <c r="BU21" s="36">
        <v>0</v>
      </c>
      <c r="BV21" s="36">
        <v>0</v>
      </c>
      <c r="BW21" s="36">
        <v>1805924.5790300001</v>
      </c>
      <c r="BX21" s="36">
        <v>1802712.7724200001</v>
      </c>
      <c r="BY21" s="36">
        <v>3361162.1100599999</v>
      </c>
      <c r="BZ21" s="36">
        <v>1839420.98175</v>
      </c>
      <c r="CA21" s="36">
        <v>45688252.795400001</v>
      </c>
      <c r="CB21" s="36">
        <v>40601228.910259999</v>
      </c>
      <c r="CC21" s="36">
        <v>50760088.037749998</v>
      </c>
      <c r="CD21" s="36">
        <v>3364826.0691800001</v>
      </c>
      <c r="CE21" s="38">
        <f t="shared" si="0"/>
        <v>299.95650000000001</v>
      </c>
      <c r="CF21" s="38">
        <f t="shared" si="0"/>
        <v>398.87619999999998</v>
      </c>
    </row>
    <row r="22" spans="1:84" ht="15" customHeight="1">
      <c r="A22" s="34">
        <f t="shared" si="1"/>
        <v>13</v>
      </c>
      <c r="B22" s="35">
        <v>45948</v>
      </c>
      <c r="C22" s="36">
        <v>18259315.993050002</v>
      </c>
      <c r="D22" s="36">
        <v>9052598.3092200011</v>
      </c>
      <c r="E22" s="36">
        <v>27677101.19915</v>
      </c>
      <c r="F22" s="36"/>
      <c r="G22" s="36">
        <v>134199934.21731</v>
      </c>
      <c r="H22" s="36">
        <v>0</v>
      </c>
      <c r="I22" s="36">
        <v>0</v>
      </c>
      <c r="J22" s="36">
        <v>0</v>
      </c>
      <c r="K22" s="36">
        <v>36744000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6035065.5394699993</v>
      </c>
      <c r="T22" s="36">
        <v>6035065.5394699993</v>
      </c>
      <c r="U22" s="36">
        <v>70331001.756940007</v>
      </c>
      <c r="V22" s="40"/>
      <c r="W22" s="36">
        <v>152584415.19205001</v>
      </c>
      <c r="X22" s="36">
        <v>15087663.8487</v>
      </c>
      <c r="Y22" s="36">
        <v>30315414.775743</v>
      </c>
      <c r="Z22" s="36">
        <v>4627065.4461919982</v>
      </c>
      <c r="AA22" s="36">
        <v>50131350.775569998</v>
      </c>
      <c r="AB22" s="36">
        <v>5493811.6746160006</v>
      </c>
      <c r="AC22" s="36">
        <v>373966.41042999993</v>
      </c>
      <c r="AD22" s="36">
        <v>373046.58083999995</v>
      </c>
      <c r="AE22" s="36">
        <v>1725167.2113699999</v>
      </c>
      <c r="AF22" s="36">
        <v>400978.38777999999</v>
      </c>
      <c r="AG22" s="36">
        <v>5944529.8223299999</v>
      </c>
      <c r="AH22" s="36">
        <v>756360.50812000001</v>
      </c>
      <c r="AI22" s="36">
        <v>0</v>
      </c>
      <c r="AJ22" s="36">
        <v>0</v>
      </c>
      <c r="AK22" s="36">
        <v>0</v>
      </c>
      <c r="AL22" s="36">
        <v>0</v>
      </c>
      <c r="AM22" s="36">
        <v>5.7782399999999994</v>
      </c>
      <c r="AN22" s="36">
        <v>0</v>
      </c>
      <c r="AO22" s="36">
        <v>0</v>
      </c>
      <c r="AP22" s="36">
        <v>0</v>
      </c>
      <c r="AQ22" s="36">
        <v>68895.452563500003</v>
      </c>
      <c r="AR22" s="36">
        <v>0</v>
      </c>
      <c r="AS22" s="36">
        <v>30723.113784000001</v>
      </c>
      <c r="AT22" s="36">
        <v>18955.416954</v>
      </c>
      <c r="AU22" s="36">
        <v>2497247.9376599998</v>
      </c>
      <c r="AV22" s="36">
        <v>263628.82333999965</v>
      </c>
      <c r="AW22" s="36">
        <v>1334394.24553</v>
      </c>
      <c r="AX22" s="36">
        <v>1039132.97803</v>
      </c>
      <c r="AY22" s="36">
        <v>3304262.2318699998</v>
      </c>
      <c r="AZ22" s="36">
        <v>96342.074209999759</v>
      </c>
      <c r="BA22" s="36">
        <v>0</v>
      </c>
      <c r="BB22" s="36">
        <v>0</v>
      </c>
      <c r="BC22" s="40"/>
      <c r="BD22" s="40"/>
      <c r="BE22" s="36">
        <v>0</v>
      </c>
      <c r="BF22" s="36">
        <v>0</v>
      </c>
      <c r="BG22" s="36">
        <v>95725957.755089998</v>
      </c>
      <c r="BH22" s="36">
        <v>13069321.89009</v>
      </c>
      <c r="BI22" s="36">
        <v>237784.975225</v>
      </c>
      <c r="BJ22" s="36">
        <v>4.9151099999944563</v>
      </c>
      <c r="BK22" s="36">
        <v>1923110.9139549998</v>
      </c>
      <c r="BL22" s="36">
        <v>590015.49079499976</v>
      </c>
      <c r="BM22" s="36">
        <v>19956.457924999999</v>
      </c>
      <c r="BN22" s="36">
        <v>0</v>
      </c>
      <c r="BO22" s="37">
        <v>242532.32344000001</v>
      </c>
      <c r="BP22" s="36">
        <v>0</v>
      </c>
      <c r="BQ22" s="36">
        <v>36976380.278569996</v>
      </c>
      <c r="BR22" s="36">
        <v>36576239.768449999</v>
      </c>
      <c r="BS22" s="36">
        <v>2487362.9368400001</v>
      </c>
      <c r="BT22" s="36">
        <v>0</v>
      </c>
      <c r="BU22" s="36">
        <v>0</v>
      </c>
      <c r="BV22" s="36">
        <v>0</v>
      </c>
      <c r="BW22" s="36">
        <v>1430197.78366</v>
      </c>
      <c r="BX22" s="36">
        <v>1427640.90655</v>
      </c>
      <c r="BY22" s="36">
        <v>1971147.0475300001</v>
      </c>
      <c r="BZ22" s="36">
        <v>177893.05039000005</v>
      </c>
      <c r="CA22" s="36">
        <v>45288472.717150003</v>
      </c>
      <c r="CB22" s="36">
        <v>38771794.131300002</v>
      </c>
      <c r="CC22" s="36">
        <v>50437485.037940003</v>
      </c>
      <c r="CD22" s="36">
        <v>3267330.4725199998</v>
      </c>
      <c r="CE22" s="38">
        <f t="shared" si="0"/>
        <v>302.52190000000002</v>
      </c>
      <c r="CF22" s="38">
        <f t="shared" si="0"/>
        <v>461.77339999999998</v>
      </c>
    </row>
    <row r="23" spans="1:84" ht="15" customHeight="1">
      <c r="A23" s="34">
        <f t="shared" si="1"/>
        <v>14</v>
      </c>
      <c r="B23" s="35">
        <v>45951</v>
      </c>
      <c r="C23" s="36">
        <v>19036696.59338</v>
      </c>
      <c r="D23" s="36">
        <v>8602779.4860500004</v>
      </c>
      <c r="E23" s="36">
        <v>31931608.035879999</v>
      </c>
      <c r="F23" s="36"/>
      <c r="G23" s="36">
        <v>134539046.15617001</v>
      </c>
      <c r="H23" s="36">
        <v>0</v>
      </c>
      <c r="I23" s="36">
        <v>0</v>
      </c>
      <c r="J23" s="36">
        <v>0</v>
      </c>
      <c r="K23" s="36">
        <v>30744000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5735186.3240100006</v>
      </c>
      <c r="T23" s="36">
        <v>5735186.3240100006</v>
      </c>
      <c r="U23" s="36">
        <v>70331001.756940007</v>
      </c>
      <c r="V23" s="40"/>
      <c r="W23" s="36">
        <v>151655535.35251999</v>
      </c>
      <c r="X23" s="36">
        <v>14337965.810079999</v>
      </c>
      <c r="Y23" s="36">
        <v>30028051.241241004</v>
      </c>
      <c r="Z23" s="36">
        <v>4734893.8907600027</v>
      </c>
      <c r="AA23" s="36">
        <v>50617823.635140002</v>
      </c>
      <c r="AB23" s="36">
        <v>5218313.9919219986</v>
      </c>
      <c r="AC23" s="36">
        <v>305904.53232</v>
      </c>
      <c r="AD23" s="36">
        <v>304986.58059999999</v>
      </c>
      <c r="AE23" s="36">
        <v>1657419.8301760003</v>
      </c>
      <c r="AF23" s="36">
        <v>402536.75845600013</v>
      </c>
      <c r="AG23" s="36">
        <v>6315366.5566500006</v>
      </c>
      <c r="AH23" s="36">
        <v>733016.43046000064</v>
      </c>
      <c r="AI23" s="36">
        <v>0</v>
      </c>
      <c r="AJ23" s="36">
        <v>0</v>
      </c>
      <c r="AK23" s="36">
        <v>0</v>
      </c>
      <c r="AL23" s="36">
        <v>0</v>
      </c>
      <c r="AM23" s="36">
        <v>5.7782399999999994</v>
      </c>
      <c r="AN23" s="36">
        <v>0</v>
      </c>
      <c r="AO23" s="36">
        <v>0</v>
      </c>
      <c r="AP23" s="36">
        <v>0</v>
      </c>
      <c r="AQ23" s="36">
        <v>68152.505001000012</v>
      </c>
      <c r="AR23" s="36">
        <v>0</v>
      </c>
      <c r="AS23" s="36">
        <v>30816.870482999999</v>
      </c>
      <c r="AT23" s="36">
        <v>19049.173652999998</v>
      </c>
      <c r="AU23" s="36">
        <v>1994182.29752</v>
      </c>
      <c r="AV23" s="36">
        <v>147427.42326999991</v>
      </c>
      <c r="AW23" s="36">
        <v>1568239.2849799998</v>
      </c>
      <c r="AX23" s="36">
        <v>1565830.1036299998</v>
      </c>
      <c r="AY23" s="36">
        <v>3699902.7725900002</v>
      </c>
      <c r="AZ23" s="36">
        <v>127928.47634000005</v>
      </c>
      <c r="BA23" s="36">
        <v>0</v>
      </c>
      <c r="BB23" s="36">
        <v>0</v>
      </c>
      <c r="BC23" s="40"/>
      <c r="BD23" s="40"/>
      <c r="BE23" s="36">
        <v>0</v>
      </c>
      <c r="BF23" s="36">
        <v>0</v>
      </c>
      <c r="BG23" s="36">
        <v>96285865.304340005</v>
      </c>
      <c r="BH23" s="36">
        <v>13253982.829089999</v>
      </c>
      <c r="BI23" s="36">
        <v>235406.09685499998</v>
      </c>
      <c r="BJ23" s="36">
        <v>4.9263299999729497</v>
      </c>
      <c r="BK23" s="36">
        <v>1962268.6798950001</v>
      </c>
      <c r="BL23" s="36">
        <v>618961.34638000012</v>
      </c>
      <c r="BM23" s="36">
        <v>19956.457924999999</v>
      </c>
      <c r="BN23" s="36">
        <v>0</v>
      </c>
      <c r="BO23" s="37">
        <v>243085.70709000001</v>
      </c>
      <c r="BP23" s="36">
        <v>0</v>
      </c>
      <c r="BQ23" s="36">
        <v>35031483.795759998</v>
      </c>
      <c r="BR23" s="36">
        <v>35031343.315639995</v>
      </c>
      <c r="BS23" s="36">
        <v>2495514.9896399998</v>
      </c>
      <c r="BT23" s="36">
        <v>0</v>
      </c>
      <c r="BU23" s="36">
        <v>0</v>
      </c>
      <c r="BV23" s="36">
        <v>0</v>
      </c>
      <c r="BW23" s="36">
        <v>1708222.7780400002</v>
      </c>
      <c r="BX23" s="36">
        <v>1706923.1006600002</v>
      </c>
      <c r="BY23" s="36">
        <v>3140108.9051100002</v>
      </c>
      <c r="BZ23" s="36">
        <v>1594092.9562500003</v>
      </c>
      <c r="CA23" s="36">
        <v>44836047.410319999</v>
      </c>
      <c r="CB23" s="36">
        <v>38951325.645259999</v>
      </c>
      <c r="CC23" s="36">
        <v>51449817.894019999</v>
      </c>
      <c r="CD23" s="36">
        <v>3313495.7072700001</v>
      </c>
      <c r="CE23" s="38">
        <f t="shared" si="0"/>
        <v>294.76400000000001</v>
      </c>
      <c r="CF23" s="38">
        <f t="shared" si="0"/>
        <v>432.71420000000001</v>
      </c>
    </row>
    <row r="24" spans="1:84" ht="15" customHeight="1">
      <c r="A24" s="34">
        <f t="shared" si="1"/>
        <v>15</v>
      </c>
      <c r="B24" s="35">
        <v>45952</v>
      </c>
      <c r="C24" s="36">
        <v>18322501.859220002</v>
      </c>
      <c r="D24" s="36">
        <v>8277507.1413900014</v>
      </c>
      <c r="E24" s="36">
        <v>26863093.176819999</v>
      </c>
      <c r="F24" s="36"/>
      <c r="G24" s="36">
        <v>134468803.20716</v>
      </c>
      <c r="H24" s="36">
        <v>0</v>
      </c>
      <c r="I24" s="36">
        <v>0</v>
      </c>
      <c r="J24" s="36">
        <v>0</v>
      </c>
      <c r="K24" s="36">
        <v>33744000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5518338.0942500001</v>
      </c>
      <c r="T24" s="36">
        <v>5518338.0942500001</v>
      </c>
      <c r="U24" s="36">
        <v>70331001.756940007</v>
      </c>
      <c r="V24" s="40"/>
      <c r="W24" s="36">
        <v>148585734.58052</v>
      </c>
      <c r="X24" s="36">
        <v>13795845.235649999</v>
      </c>
      <c r="Y24" s="36">
        <v>29824524.833727002</v>
      </c>
      <c r="Z24" s="36">
        <v>4714330.5012030015</v>
      </c>
      <c r="AA24" s="36">
        <v>49889084.354144007</v>
      </c>
      <c r="AB24" s="36">
        <v>5204923.8672159985</v>
      </c>
      <c r="AC24" s="36">
        <v>264620.80473999999</v>
      </c>
      <c r="AD24" s="36">
        <v>263704.94021999999</v>
      </c>
      <c r="AE24" s="36">
        <v>1627996.6049860001</v>
      </c>
      <c r="AF24" s="36">
        <v>402005.15131600015</v>
      </c>
      <c r="AG24" s="36">
        <v>5997289.7690199995</v>
      </c>
      <c r="AH24" s="36">
        <v>726365.99361999996</v>
      </c>
      <c r="AI24" s="36">
        <v>0</v>
      </c>
      <c r="AJ24" s="36">
        <v>0</v>
      </c>
      <c r="AK24" s="36">
        <v>0</v>
      </c>
      <c r="AL24" s="36">
        <v>0</v>
      </c>
      <c r="AM24" s="36">
        <v>5.7782399999999994</v>
      </c>
      <c r="AN24" s="36">
        <v>0</v>
      </c>
      <c r="AO24" s="36">
        <v>0</v>
      </c>
      <c r="AP24" s="36">
        <v>0</v>
      </c>
      <c r="AQ24" s="36">
        <v>79207.105110000004</v>
      </c>
      <c r="AR24" s="36">
        <v>0</v>
      </c>
      <c r="AS24" s="36">
        <v>30778.039580999997</v>
      </c>
      <c r="AT24" s="36">
        <v>19010.342750999996</v>
      </c>
      <c r="AU24" s="36">
        <v>2196599.3325599995</v>
      </c>
      <c r="AV24" s="36">
        <v>251474.60307999956</v>
      </c>
      <c r="AW24" s="36">
        <v>2048432.9276700001</v>
      </c>
      <c r="AX24" s="36">
        <v>1846553.3694800001</v>
      </c>
      <c r="AY24" s="36">
        <v>3107175.2992500002</v>
      </c>
      <c r="AZ24" s="36">
        <v>118504.34156000009</v>
      </c>
      <c r="BA24" s="36">
        <v>0</v>
      </c>
      <c r="BB24" s="36">
        <v>0</v>
      </c>
      <c r="BC24" s="40"/>
      <c r="BD24" s="40"/>
      <c r="BE24" s="36">
        <v>0</v>
      </c>
      <c r="BF24" s="36">
        <v>0</v>
      </c>
      <c r="BG24" s="36">
        <v>95065714.849030003</v>
      </c>
      <c r="BH24" s="36">
        <v>13546873.110440001</v>
      </c>
      <c r="BI24" s="36">
        <v>232508.81146499998</v>
      </c>
      <c r="BJ24" s="36">
        <v>4.9293699999907403</v>
      </c>
      <c r="BK24" s="36">
        <v>1881244.0957649997</v>
      </c>
      <c r="BL24" s="36">
        <v>578010.7601999999</v>
      </c>
      <c r="BM24" s="36">
        <v>19956.457924999999</v>
      </c>
      <c r="BN24" s="36">
        <v>0</v>
      </c>
      <c r="BO24" s="37">
        <v>243235.41192000001</v>
      </c>
      <c r="BP24" s="36">
        <v>0</v>
      </c>
      <c r="BQ24" s="36">
        <v>35212176.646699995</v>
      </c>
      <c r="BR24" s="36">
        <v>35212036.181579992</v>
      </c>
      <c r="BS24" s="36">
        <v>2975450.1625399999</v>
      </c>
      <c r="BT24" s="36">
        <v>0</v>
      </c>
      <c r="BU24" s="36">
        <v>0</v>
      </c>
      <c r="BV24" s="36">
        <v>0</v>
      </c>
      <c r="BW24" s="36">
        <v>2290906.6976399999</v>
      </c>
      <c r="BX24" s="36">
        <v>2287966.5340100001</v>
      </c>
      <c r="BY24" s="36">
        <v>3092743.6436499995</v>
      </c>
      <c r="BZ24" s="36">
        <v>1579231.2505399997</v>
      </c>
      <c r="CA24" s="36">
        <v>45948221.927610002</v>
      </c>
      <c r="CB24" s="36">
        <v>39657249.655699998</v>
      </c>
      <c r="CC24" s="36">
        <v>49117492.92142</v>
      </c>
      <c r="CD24" s="36">
        <v>3386718.2776100002</v>
      </c>
      <c r="CE24" s="38">
        <f t="shared" si="0"/>
        <v>302.51080000000002</v>
      </c>
      <c r="CF24" s="38">
        <f t="shared" si="0"/>
        <v>407.35140000000001</v>
      </c>
    </row>
    <row r="25" spans="1:84" ht="15" customHeight="1">
      <c r="A25" s="34">
        <f t="shared" si="1"/>
        <v>16</v>
      </c>
      <c r="B25" s="35">
        <v>45953</v>
      </c>
      <c r="C25" s="36">
        <v>17128655.427519999</v>
      </c>
      <c r="D25" s="36">
        <v>7145681.1766899992</v>
      </c>
      <c r="E25" s="36">
        <v>27373559.759369999</v>
      </c>
      <c r="F25" s="36"/>
      <c r="G25" s="36">
        <v>136864900.04157001</v>
      </c>
      <c r="H25" s="36">
        <v>0</v>
      </c>
      <c r="I25" s="36">
        <v>0</v>
      </c>
      <c r="J25" s="36">
        <v>0</v>
      </c>
      <c r="K25" s="36">
        <v>29744000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4763787.4511300009</v>
      </c>
      <c r="T25" s="36">
        <v>4763787.4511300009</v>
      </c>
      <c r="U25" s="36">
        <v>70331001.756940007</v>
      </c>
      <c r="V25" s="40"/>
      <c r="W25" s="36">
        <v>145543900.92265001</v>
      </c>
      <c r="X25" s="36">
        <v>11909468.62782</v>
      </c>
      <c r="Y25" s="36">
        <v>30035959.536552999</v>
      </c>
      <c r="Z25" s="36">
        <v>4703468.5515879998</v>
      </c>
      <c r="AA25" s="36">
        <v>49553937.687894009</v>
      </c>
      <c r="AB25" s="36">
        <v>5434526.2891760068</v>
      </c>
      <c r="AC25" s="36">
        <v>387649.33663000003</v>
      </c>
      <c r="AD25" s="36">
        <v>386735.01664000005</v>
      </c>
      <c r="AE25" s="36">
        <v>1554202.4507580001</v>
      </c>
      <c r="AF25" s="36">
        <v>400480.63104800018</v>
      </c>
      <c r="AG25" s="36">
        <v>5774075.8150499994</v>
      </c>
      <c r="AH25" s="36">
        <v>732379.49118999927</v>
      </c>
      <c r="AI25" s="36">
        <v>0</v>
      </c>
      <c r="AJ25" s="36">
        <v>0</v>
      </c>
      <c r="AK25" s="36">
        <v>0</v>
      </c>
      <c r="AL25" s="36">
        <v>0</v>
      </c>
      <c r="AM25" s="36">
        <v>5.7782399999999994</v>
      </c>
      <c r="AN25" s="36">
        <v>0</v>
      </c>
      <c r="AO25" s="36">
        <v>0</v>
      </c>
      <c r="AP25" s="36">
        <v>0</v>
      </c>
      <c r="AQ25" s="36">
        <v>74462.691975500013</v>
      </c>
      <c r="AR25" s="36">
        <v>0</v>
      </c>
      <c r="AS25" s="36">
        <v>30700.893660000002</v>
      </c>
      <c r="AT25" s="36">
        <v>18936.196830000001</v>
      </c>
      <c r="AU25" s="36">
        <v>2227734.3570400001</v>
      </c>
      <c r="AV25" s="36">
        <v>194436.68524000025</v>
      </c>
      <c r="AW25" s="36">
        <v>1274078.9047899998</v>
      </c>
      <c r="AX25" s="36">
        <v>1201441.5748999999</v>
      </c>
      <c r="AY25" s="36">
        <v>3192597.6053800001</v>
      </c>
      <c r="AZ25" s="36">
        <v>156478.05599999987</v>
      </c>
      <c r="BA25" s="36">
        <v>0</v>
      </c>
      <c r="BB25" s="36">
        <v>0</v>
      </c>
      <c r="BC25" s="40"/>
      <c r="BD25" s="40"/>
      <c r="BE25" s="36">
        <v>0</v>
      </c>
      <c r="BF25" s="36">
        <v>0</v>
      </c>
      <c r="BG25" s="36">
        <v>94105405.057970002</v>
      </c>
      <c r="BH25" s="36">
        <v>13228882.492620001</v>
      </c>
      <c r="BI25" s="36">
        <v>236797.55557999999</v>
      </c>
      <c r="BJ25" s="36">
        <v>4.9278899999844725</v>
      </c>
      <c r="BK25" s="36">
        <v>1892771.29923</v>
      </c>
      <c r="BL25" s="36">
        <v>577654.33055000019</v>
      </c>
      <c r="BM25" s="36">
        <v>0</v>
      </c>
      <c r="BN25" s="36">
        <v>0</v>
      </c>
      <c r="BO25" s="37">
        <v>243163.1808</v>
      </c>
      <c r="BP25" s="36">
        <v>0</v>
      </c>
      <c r="BQ25" s="36">
        <v>36447087.281039998</v>
      </c>
      <c r="BR25" s="36">
        <v>36446947.123219997</v>
      </c>
      <c r="BS25" s="36">
        <v>2570958.0151399998</v>
      </c>
      <c r="BT25" s="36">
        <v>0</v>
      </c>
      <c r="BU25" s="36">
        <v>0</v>
      </c>
      <c r="BV25" s="36">
        <v>0</v>
      </c>
      <c r="BW25" s="36">
        <v>1321341.9508699998</v>
      </c>
      <c r="BX25" s="36">
        <v>1320428.0935799999</v>
      </c>
      <c r="BY25" s="36">
        <v>3934041.7118599997</v>
      </c>
      <c r="BZ25" s="36">
        <v>2233544.1725599994</v>
      </c>
      <c r="CA25" s="36">
        <v>46646160.994520001</v>
      </c>
      <c r="CB25" s="36">
        <v>40578578.647809997</v>
      </c>
      <c r="CC25" s="36">
        <v>47459244.063450001</v>
      </c>
      <c r="CD25" s="36">
        <v>3307220.62316</v>
      </c>
      <c r="CE25" s="38">
        <f t="shared" si="0"/>
        <v>306.67129999999997</v>
      </c>
      <c r="CF25" s="38">
        <f t="shared" si="0"/>
        <v>360.10509999999999</v>
      </c>
    </row>
    <row r="26" spans="1:84" ht="15" customHeight="1">
      <c r="A26" s="34">
        <f t="shared" si="1"/>
        <v>17</v>
      </c>
      <c r="B26" s="35">
        <v>45954</v>
      </c>
      <c r="C26" s="36">
        <v>16005338.925179999</v>
      </c>
      <c r="D26" s="36">
        <v>6204860.93915</v>
      </c>
      <c r="E26" s="36">
        <v>28267289.502179999</v>
      </c>
      <c r="F26" s="36"/>
      <c r="G26" s="36">
        <v>136926403.13296998</v>
      </c>
      <c r="H26" s="36">
        <v>-1.4901161193847656E-8</v>
      </c>
      <c r="I26" s="36">
        <v>0</v>
      </c>
      <c r="J26" s="36">
        <v>0</v>
      </c>
      <c r="K26" s="36">
        <v>29244000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4136573.9594300003</v>
      </c>
      <c r="T26" s="36">
        <v>4136573.9594300003</v>
      </c>
      <c r="U26" s="36">
        <v>70331001.756940007</v>
      </c>
      <c r="V26" s="40"/>
      <c r="W26" s="36">
        <v>144248603.76282001</v>
      </c>
      <c r="X26" s="36">
        <v>10341434.89858</v>
      </c>
      <c r="Y26" s="36">
        <v>30036030.751091003</v>
      </c>
      <c r="Z26" s="36">
        <v>4670321.9342220016</v>
      </c>
      <c r="AA26" s="36">
        <v>50031537.609346002</v>
      </c>
      <c r="AB26" s="36">
        <v>5445512.2593920035</v>
      </c>
      <c r="AC26" s="36">
        <v>347230.36806999997</v>
      </c>
      <c r="AD26" s="36">
        <v>346319.93131999997</v>
      </c>
      <c r="AE26" s="36">
        <v>1666774.9820900001</v>
      </c>
      <c r="AF26" s="36">
        <v>397583.40899999999</v>
      </c>
      <c r="AG26" s="36">
        <v>5787954.4056999991</v>
      </c>
      <c r="AH26" s="36">
        <v>735727.94529999897</v>
      </c>
      <c r="AI26" s="36">
        <v>0</v>
      </c>
      <c r="AJ26" s="36">
        <v>0</v>
      </c>
      <c r="AK26" s="36">
        <v>0</v>
      </c>
      <c r="AL26" s="36">
        <v>0</v>
      </c>
      <c r="AM26" s="36">
        <v>5.7782399999999994</v>
      </c>
      <c r="AN26" s="36">
        <v>0</v>
      </c>
      <c r="AO26" s="36">
        <v>0</v>
      </c>
      <c r="AP26" s="36">
        <v>0</v>
      </c>
      <c r="AQ26" s="36">
        <v>73349.404459000012</v>
      </c>
      <c r="AR26" s="36">
        <v>0</v>
      </c>
      <c r="AS26" s="36">
        <v>30660.187629</v>
      </c>
      <c r="AT26" s="36">
        <v>18895.490798999999</v>
      </c>
      <c r="AU26" s="36">
        <v>2301136.1427600002</v>
      </c>
      <c r="AV26" s="36">
        <v>231888.6324700003</v>
      </c>
      <c r="AW26" s="36">
        <v>1200038.0937400002</v>
      </c>
      <c r="AX26" s="36">
        <v>971934.83739000012</v>
      </c>
      <c r="AY26" s="36">
        <v>3299953.31115</v>
      </c>
      <c r="AZ26" s="36">
        <v>242138.20534999995</v>
      </c>
      <c r="BA26" s="36">
        <v>0</v>
      </c>
      <c r="BB26" s="36">
        <v>0</v>
      </c>
      <c r="BC26" s="40"/>
      <c r="BD26" s="40"/>
      <c r="BE26" s="36">
        <v>0</v>
      </c>
      <c r="BF26" s="36">
        <v>0</v>
      </c>
      <c r="BG26" s="36">
        <v>94774671.034280002</v>
      </c>
      <c r="BH26" s="36">
        <v>13060322.64525</v>
      </c>
      <c r="BI26" s="36">
        <v>236860.66705500003</v>
      </c>
      <c r="BJ26" s="36">
        <v>13.953130000030797</v>
      </c>
      <c r="BK26" s="36">
        <v>1878448.2493949998</v>
      </c>
      <c r="BL26" s="36">
        <v>559891.38311499974</v>
      </c>
      <c r="BM26" s="36">
        <v>0</v>
      </c>
      <c r="BN26" s="36">
        <v>0</v>
      </c>
      <c r="BO26" s="37">
        <v>222349.17429</v>
      </c>
      <c r="BP26" s="36">
        <v>0</v>
      </c>
      <c r="BQ26" s="36">
        <v>39296758.000750005</v>
      </c>
      <c r="BR26" s="36">
        <v>39296618.150140002</v>
      </c>
      <c r="BS26" s="36">
        <v>2612624.3551400001</v>
      </c>
      <c r="BT26" s="36">
        <v>0</v>
      </c>
      <c r="BU26" s="36">
        <v>0</v>
      </c>
      <c r="BV26" s="36">
        <v>0</v>
      </c>
      <c r="BW26" s="36">
        <v>1145006.9783400001</v>
      </c>
      <c r="BX26" s="36">
        <v>1144093.8175600001</v>
      </c>
      <c r="BY26" s="36">
        <v>1845757.9263800001</v>
      </c>
      <c r="BZ26" s="36">
        <v>149841.45454999997</v>
      </c>
      <c r="CA26" s="36">
        <v>47237805.351350002</v>
      </c>
      <c r="CB26" s="36">
        <v>41150458.758500002</v>
      </c>
      <c r="CC26" s="36">
        <v>47536865.68293</v>
      </c>
      <c r="CD26" s="36">
        <v>3265080.6613099999</v>
      </c>
      <c r="CE26" s="38">
        <f t="shared" si="0"/>
        <v>303.44580000000002</v>
      </c>
      <c r="CF26" s="38">
        <f t="shared" si="0"/>
        <v>316.72829999999999</v>
      </c>
    </row>
    <row r="27" spans="1:84" ht="15" customHeight="1">
      <c r="A27" s="34">
        <f t="shared" si="1"/>
        <v>18</v>
      </c>
      <c r="B27" s="35">
        <v>45955</v>
      </c>
      <c r="C27" s="36">
        <v>15324235.15636</v>
      </c>
      <c r="D27" s="36">
        <v>5673777.8032300007</v>
      </c>
      <c r="E27" s="36">
        <v>29215269.902619999</v>
      </c>
      <c r="F27" s="36"/>
      <c r="G27" s="36">
        <v>137007047.06094</v>
      </c>
      <c r="H27" s="36">
        <v>0</v>
      </c>
      <c r="I27" s="36">
        <v>0</v>
      </c>
      <c r="J27" s="36">
        <v>0</v>
      </c>
      <c r="K27" s="36">
        <v>28600000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3782518.5354900006</v>
      </c>
      <c r="T27" s="36">
        <v>3782518.5354900006</v>
      </c>
      <c r="U27" s="36">
        <v>70331001.756940007</v>
      </c>
      <c r="V27" s="40"/>
      <c r="W27" s="36">
        <v>143598068.89847001</v>
      </c>
      <c r="X27" s="36">
        <v>9456296.3387199994</v>
      </c>
      <c r="Y27" s="36">
        <v>29940772.631407004</v>
      </c>
      <c r="Z27" s="36">
        <v>4672756.2381800013</v>
      </c>
      <c r="AA27" s="36">
        <v>49729987.395439997</v>
      </c>
      <c r="AB27" s="36">
        <v>5385177.6548259966</v>
      </c>
      <c r="AC27" s="36">
        <v>280297.76888000005</v>
      </c>
      <c r="AD27" s="36">
        <v>279391.10285000002</v>
      </c>
      <c r="AE27" s="36">
        <v>2517574.878484</v>
      </c>
      <c r="AF27" s="36">
        <v>399047.08216400002</v>
      </c>
      <c r="AG27" s="36">
        <v>5761232.9870200008</v>
      </c>
      <c r="AH27" s="36">
        <v>734296.66660000081</v>
      </c>
      <c r="AI27" s="36">
        <v>0</v>
      </c>
      <c r="AJ27" s="36">
        <v>0</v>
      </c>
      <c r="AK27" s="36">
        <v>0</v>
      </c>
      <c r="AL27" s="36">
        <v>0</v>
      </c>
      <c r="AM27" s="36">
        <v>5.7782399999999994</v>
      </c>
      <c r="AN27" s="36">
        <v>0</v>
      </c>
      <c r="AO27" s="36">
        <v>0</v>
      </c>
      <c r="AP27" s="36">
        <v>0</v>
      </c>
      <c r="AQ27" s="36">
        <v>76162.599773999988</v>
      </c>
      <c r="AR27" s="36">
        <v>0</v>
      </c>
      <c r="AS27" s="36">
        <v>30730.973934000001</v>
      </c>
      <c r="AT27" s="36">
        <v>18966.277104000001</v>
      </c>
      <c r="AU27" s="36">
        <v>2388456.13007</v>
      </c>
      <c r="AV27" s="36">
        <v>90562.284760000184</v>
      </c>
      <c r="AW27" s="36">
        <v>1078184.2450899999</v>
      </c>
      <c r="AX27" s="36">
        <v>950224.40293999994</v>
      </c>
      <c r="AY27" s="36">
        <v>3295319.9394100001</v>
      </c>
      <c r="AZ27" s="36">
        <v>129414.80594000034</v>
      </c>
      <c r="BA27" s="36">
        <v>0</v>
      </c>
      <c r="BB27" s="36">
        <v>0</v>
      </c>
      <c r="BC27" s="40"/>
      <c r="BD27" s="40"/>
      <c r="BE27" s="36">
        <v>0</v>
      </c>
      <c r="BF27" s="36">
        <v>0</v>
      </c>
      <c r="BG27" s="36">
        <v>95098725.327749997</v>
      </c>
      <c r="BH27" s="36">
        <v>12659836.51537</v>
      </c>
      <c r="BI27" s="36">
        <v>236696.24232999998</v>
      </c>
      <c r="BJ27" s="36">
        <v>4.9459399999832385</v>
      </c>
      <c r="BK27" s="36">
        <v>1838844.13301</v>
      </c>
      <c r="BL27" s="36">
        <v>563017.82565000001</v>
      </c>
      <c r="BM27" s="36">
        <v>0</v>
      </c>
      <c r="BN27" s="36">
        <v>0</v>
      </c>
      <c r="BO27" s="37">
        <v>223105.33721</v>
      </c>
      <c r="BP27" s="36">
        <v>0</v>
      </c>
      <c r="BQ27" s="36">
        <v>37037763.873569995</v>
      </c>
      <c r="BR27" s="36">
        <v>36637624.037959993</v>
      </c>
      <c r="BS27" s="36">
        <v>2483675.02892</v>
      </c>
      <c r="BT27" s="36">
        <v>0</v>
      </c>
      <c r="BU27" s="36">
        <v>0</v>
      </c>
      <c r="BV27" s="36">
        <v>0</v>
      </c>
      <c r="BW27" s="36">
        <v>1018977.93254</v>
      </c>
      <c r="BX27" s="36">
        <v>1017569.6277</v>
      </c>
      <c r="BY27" s="36">
        <v>5725681.0657500001</v>
      </c>
      <c r="BZ27" s="36">
        <v>3826092.8211700004</v>
      </c>
      <c r="CA27" s="36">
        <v>48564743.613329999</v>
      </c>
      <c r="CB27" s="36">
        <v>42044309.258419998</v>
      </c>
      <c r="CC27" s="36">
        <v>46533981.714419998</v>
      </c>
      <c r="CD27" s="36">
        <v>3164959.1288399999</v>
      </c>
      <c r="CE27" s="38">
        <f t="shared" ref="CE27:CF31" si="2">ROUND(W27/CC27*100,4)</f>
        <v>308.58749999999998</v>
      </c>
      <c r="CF27" s="38">
        <f t="shared" si="2"/>
        <v>298.78100000000001</v>
      </c>
    </row>
    <row r="28" spans="1:84" ht="15" customHeight="1">
      <c r="A28" s="34">
        <f t="shared" si="1"/>
        <v>19</v>
      </c>
      <c r="B28" s="35">
        <v>45958</v>
      </c>
      <c r="C28" s="36">
        <v>19785512.548069999</v>
      </c>
      <c r="D28" s="36">
        <v>8878311.7524399981</v>
      </c>
      <c r="E28" s="36">
        <v>25756122.63112</v>
      </c>
      <c r="F28" s="36"/>
      <c r="G28" s="36">
        <v>137254098.18739998</v>
      </c>
      <c r="H28" s="36">
        <v>-1.4901161193847656E-8</v>
      </c>
      <c r="I28" s="36">
        <v>0</v>
      </c>
      <c r="J28" s="36">
        <v>0</v>
      </c>
      <c r="K28" s="36">
        <v>28600000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5918874.5016199993</v>
      </c>
      <c r="T28" s="36">
        <v>5918874.5016199993</v>
      </c>
      <c r="U28" s="36">
        <v>70331001.756940007</v>
      </c>
      <c r="V28" s="40"/>
      <c r="W28" s="36">
        <v>146983606.11127999</v>
      </c>
      <c r="X28" s="36">
        <v>14797186.254070001</v>
      </c>
      <c r="Y28" s="36">
        <v>29482401.552554004</v>
      </c>
      <c r="Z28" s="36">
        <v>4748136.9642800028</v>
      </c>
      <c r="AA28" s="36">
        <v>50963513.257040001</v>
      </c>
      <c r="AB28" s="36">
        <v>5817704.0258020032</v>
      </c>
      <c r="AC28" s="36">
        <v>223525.23517</v>
      </c>
      <c r="AD28" s="36">
        <v>222620.33301</v>
      </c>
      <c r="AE28" s="36">
        <v>2138088.6271439996</v>
      </c>
      <c r="AF28" s="36">
        <v>402435.14672399964</v>
      </c>
      <c r="AG28" s="36">
        <v>5961745.561639999</v>
      </c>
      <c r="AH28" s="36">
        <v>735575.72064999875</v>
      </c>
      <c r="AI28" s="36">
        <v>0</v>
      </c>
      <c r="AJ28" s="36">
        <v>0</v>
      </c>
      <c r="AK28" s="36">
        <v>0</v>
      </c>
      <c r="AL28" s="36">
        <v>0</v>
      </c>
      <c r="AM28" s="36">
        <v>5.7782399999999994</v>
      </c>
      <c r="AN28" s="36">
        <v>0</v>
      </c>
      <c r="AO28" s="36">
        <v>0</v>
      </c>
      <c r="AP28" s="36">
        <v>0</v>
      </c>
      <c r="AQ28" s="36">
        <v>96254.589260000008</v>
      </c>
      <c r="AR28" s="36">
        <v>0</v>
      </c>
      <c r="AS28" s="36">
        <v>30815.589353999996</v>
      </c>
      <c r="AT28" s="36">
        <v>19050.892523999995</v>
      </c>
      <c r="AU28" s="36">
        <v>1967059.7824500001</v>
      </c>
      <c r="AV28" s="36">
        <v>180102.86734999996</v>
      </c>
      <c r="AW28" s="36">
        <v>1176291.6749100001</v>
      </c>
      <c r="AX28" s="36">
        <v>1175120.72248</v>
      </c>
      <c r="AY28" s="36">
        <v>3133142.2523500002</v>
      </c>
      <c r="AZ28" s="36">
        <v>153806.10429000016</v>
      </c>
      <c r="BA28" s="36">
        <v>0</v>
      </c>
      <c r="BB28" s="36">
        <v>0</v>
      </c>
      <c r="BC28" s="40"/>
      <c r="BD28" s="40"/>
      <c r="BE28" s="36">
        <v>0</v>
      </c>
      <c r="BF28" s="36">
        <v>0</v>
      </c>
      <c r="BG28" s="36">
        <v>95172843.900110006</v>
      </c>
      <c r="BH28" s="36">
        <v>13454552.77712</v>
      </c>
      <c r="BI28" s="36">
        <v>207477.11572</v>
      </c>
      <c r="BJ28" s="36">
        <v>4.9857300000076066</v>
      </c>
      <c r="BK28" s="36">
        <v>1389221.77446</v>
      </c>
      <c r="BL28" s="36">
        <v>55379.780404999969</v>
      </c>
      <c r="BM28" s="36">
        <v>0</v>
      </c>
      <c r="BN28" s="36">
        <v>0</v>
      </c>
      <c r="BO28" s="37">
        <v>219437.6238</v>
      </c>
      <c r="BP28" s="36">
        <v>0</v>
      </c>
      <c r="BQ28" s="36">
        <v>33721883.784529999</v>
      </c>
      <c r="BR28" s="36">
        <v>33721749.172389999</v>
      </c>
      <c r="BS28" s="36">
        <v>2483697.3448700001</v>
      </c>
      <c r="BT28" s="36">
        <v>0</v>
      </c>
      <c r="BU28" s="36">
        <v>0</v>
      </c>
      <c r="BV28" s="36">
        <v>0</v>
      </c>
      <c r="BW28" s="36">
        <v>1040078.06429</v>
      </c>
      <c r="BX28" s="36">
        <v>1038580.7276400001</v>
      </c>
      <c r="BY28" s="36">
        <v>3635696.8863999997</v>
      </c>
      <c r="BZ28" s="36">
        <v>2065467.9473999997</v>
      </c>
      <c r="CA28" s="36">
        <v>42697492.594070002</v>
      </c>
      <c r="CB28" s="36">
        <v>36881182.613569997</v>
      </c>
      <c r="CC28" s="36">
        <v>52475351.306039996</v>
      </c>
      <c r="CD28" s="36">
        <v>3363638.1942799999</v>
      </c>
      <c r="CE28" s="38">
        <f t="shared" si="2"/>
        <v>280.1003</v>
      </c>
      <c r="CF28" s="38">
        <f t="shared" si="2"/>
        <v>439.91609999999997</v>
      </c>
    </row>
    <row r="29" spans="1:84" ht="15" customHeight="1">
      <c r="A29" s="34">
        <f t="shared" si="1"/>
        <v>20</v>
      </c>
      <c r="B29" s="35">
        <v>45959</v>
      </c>
      <c r="C29" s="36">
        <v>18798498.049249999</v>
      </c>
      <c r="D29" s="36">
        <v>8003612.3180199992</v>
      </c>
      <c r="E29" s="36">
        <v>26550168.125999998</v>
      </c>
      <c r="F29" s="36"/>
      <c r="G29" s="36">
        <v>137474872.76173002</v>
      </c>
      <c r="H29" s="36">
        <v>1.4901161193847656E-8</v>
      </c>
      <c r="I29" s="36">
        <v>0</v>
      </c>
      <c r="J29" s="36">
        <v>0</v>
      </c>
      <c r="K29" s="36">
        <v>26600000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5335741.5453399997</v>
      </c>
      <c r="T29" s="36">
        <v>5335741.5453399997</v>
      </c>
      <c r="U29" s="36">
        <v>70331001.756940007</v>
      </c>
      <c r="V29" s="40"/>
      <c r="W29" s="36">
        <v>144428278.72538999</v>
      </c>
      <c r="X29" s="36">
        <v>13339353.863369999</v>
      </c>
      <c r="Y29" s="36">
        <v>29241898.323583003</v>
      </c>
      <c r="Z29" s="36">
        <v>4704234.3430530019</v>
      </c>
      <c r="AA29" s="36">
        <v>50326783.479912005</v>
      </c>
      <c r="AB29" s="36">
        <v>5437225.9667360028</v>
      </c>
      <c r="AC29" s="36">
        <v>828668.32421999995</v>
      </c>
      <c r="AD29" s="36">
        <v>827745.37147999997</v>
      </c>
      <c r="AE29" s="36">
        <v>2406168.2817259999</v>
      </c>
      <c r="AF29" s="36">
        <v>404199.63113599992</v>
      </c>
      <c r="AG29" s="36">
        <v>5640989.6140299989</v>
      </c>
      <c r="AH29" s="36">
        <v>750522.23872999917</v>
      </c>
      <c r="AI29" s="36">
        <v>0</v>
      </c>
      <c r="AJ29" s="36">
        <v>0</v>
      </c>
      <c r="AK29" s="36">
        <v>0</v>
      </c>
      <c r="AL29" s="36">
        <v>0</v>
      </c>
      <c r="AM29" s="36">
        <v>5.7782399999999994</v>
      </c>
      <c r="AN29" s="36">
        <v>0</v>
      </c>
      <c r="AO29" s="36">
        <v>0</v>
      </c>
      <c r="AP29" s="36">
        <v>0</v>
      </c>
      <c r="AQ29" s="36">
        <v>96348.434188999992</v>
      </c>
      <c r="AR29" s="36">
        <v>0</v>
      </c>
      <c r="AS29" s="36">
        <v>20908.737938999999</v>
      </c>
      <c r="AT29" s="36">
        <v>19131.913940999999</v>
      </c>
      <c r="AU29" s="36">
        <v>2049553.93221</v>
      </c>
      <c r="AV29" s="36">
        <v>179839.6420799999</v>
      </c>
      <c r="AW29" s="36">
        <v>2095025.3568000002</v>
      </c>
      <c r="AX29" s="36">
        <v>2092673.7613300001</v>
      </c>
      <c r="AY29" s="36">
        <v>3008668.1619899999</v>
      </c>
      <c r="AZ29" s="36">
        <v>170959.08551999973</v>
      </c>
      <c r="BA29" s="36">
        <v>0</v>
      </c>
      <c r="BB29" s="36">
        <v>0</v>
      </c>
      <c r="BC29" s="40"/>
      <c r="BD29" s="40"/>
      <c r="BE29" s="36">
        <v>0</v>
      </c>
      <c r="BF29" s="36">
        <v>0</v>
      </c>
      <c r="BG29" s="36">
        <v>95715018.424840003</v>
      </c>
      <c r="BH29" s="36">
        <v>14586531.95401</v>
      </c>
      <c r="BI29" s="36">
        <v>202355.68802999999</v>
      </c>
      <c r="BJ29" s="36">
        <v>4.9945499999848835</v>
      </c>
      <c r="BK29" s="36">
        <v>1379390.7630799999</v>
      </c>
      <c r="BL29" s="36">
        <v>55566.163764999947</v>
      </c>
      <c r="BM29" s="36">
        <v>0</v>
      </c>
      <c r="BN29" s="36">
        <v>0</v>
      </c>
      <c r="BO29" s="37">
        <v>219821.66798999999</v>
      </c>
      <c r="BP29" s="36">
        <v>0</v>
      </c>
      <c r="BQ29" s="36">
        <v>30851007.89215</v>
      </c>
      <c r="BR29" s="36">
        <v>30850873.588989999</v>
      </c>
      <c r="BS29" s="36">
        <v>3069347.12084</v>
      </c>
      <c r="BT29" s="36">
        <v>0</v>
      </c>
      <c r="BU29" s="36">
        <v>0</v>
      </c>
      <c r="BV29" s="36">
        <v>0</v>
      </c>
      <c r="BW29" s="36">
        <v>2044231.4962599999</v>
      </c>
      <c r="BX29" s="36">
        <v>2042580.52091</v>
      </c>
      <c r="BY29" s="36">
        <v>7301550.9369900003</v>
      </c>
      <c r="BZ29" s="36">
        <v>5705556.8398099998</v>
      </c>
      <c r="CA29" s="36">
        <v>45067705.565339997</v>
      </c>
      <c r="CB29" s="36">
        <v>38654582.108029999</v>
      </c>
      <c r="CC29" s="36">
        <v>50647312.859499998</v>
      </c>
      <c r="CD29" s="36">
        <v>3646632.9885</v>
      </c>
      <c r="CE29" s="38">
        <f t="shared" si="2"/>
        <v>285.16469999999998</v>
      </c>
      <c r="CF29" s="38">
        <f t="shared" si="2"/>
        <v>365.79919999999998</v>
      </c>
    </row>
    <row r="30" spans="1:84" ht="15" customHeight="1">
      <c r="A30" s="34">
        <f t="shared" si="1"/>
        <v>21</v>
      </c>
      <c r="B30" s="35">
        <v>45960</v>
      </c>
      <c r="C30" s="36">
        <v>17397022.40081</v>
      </c>
      <c r="D30" s="36">
        <v>6986591.2588800006</v>
      </c>
      <c r="E30" s="36">
        <v>28818823.277339999</v>
      </c>
      <c r="F30" s="36"/>
      <c r="G30" s="36">
        <v>135313900.37498</v>
      </c>
      <c r="H30" s="36">
        <v>0</v>
      </c>
      <c r="I30" s="36">
        <v>0</v>
      </c>
      <c r="J30" s="36">
        <v>0</v>
      </c>
      <c r="K30" s="36">
        <v>27600000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4657727.5059099989</v>
      </c>
      <c r="T30" s="36">
        <v>4657727.5059099989</v>
      </c>
      <c r="U30" s="36">
        <v>70331001.756940007</v>
      </c>
      <c r="V30" s="40"/>
      <c r="W30" s="36">
        <v>143456471.80210999</v>
      </c>
      <c r="X30" s="36">
        <v>11644318.764799999</v>
      </c>
      <c r="Y30" s="36">
        <v>29354731.119316999</v>
      </c>
      <c r="Z30" s="36">
        <v>4698965.2933470001</v>
      </c>
      <c r="AA30" s="36">
        <v>49393037.975150004</v>
      </c>
      <c r="AB30" s="36">
        <v>5451662.4806079976</v>
      </c>
      <c r="AC30" s="36">
        <v>458284.48037999996</v>
      </c>
      <c r="AD30" s="36">
        <v>457365.69102999999</v>
      </c>
      <c r="AE30" s="36">
        <v>2276108.7002699999</v>
      </c>
      <c r="AF30" s="36">
        <v>403713.32305999985</v>
      </c>
      <c r="AG30" s="36">
        <v>5632293.7008600002</v>
      </c>
      <c r="AH30" s="36">
        <v>738277.37837000028</v>
      </c>
      <c r="AI30" s="36">
        <v>0</v>
      </c>
      <c r="AJ30" s="36">
        <v>0</v>
      </c>
      <c r="AK30" s="36">
        <v>0</v>
      </c>
      <c r="AL30" s="36">
        <v>0</v>
      </c>
      <c r="AM30" s="36">
        <v>5.7782399999999994</v>
      </c>
      <c r="AN30" s="36">
        <v>0</v>
      </c>
      <c r="AO30" s="36">
        <v>0</v>
      </c>
      <c r="AP30" s="36">
        <v>0</v>
      </c>
      <c r="AQ30" s="36">
        <v>144519.87362600002</v>
      </c>
      <c r="AR30" s="36">
        <v>0</v>
      </c>
      <c r="AS30" s="36">
        <v>20910.378680999998</v>
      </c>
      <c r="AT30" s="36">
        <v>19133.554682999998</v>
      </c>
      <c r="AU30" s="36">
        <v>2119995.9178599999</v>
      </c>
      <c r="AV30" s="36">
        <v>177143.26171999983</v>
      </c>
      <c r="AW30" s="36">
        <v>1955078.2844200002</v>
      </c>
      <c r="AX30" s="36">
        <v>1903014.3067200002</v>
      </c>
      <c r="AY30" s="36">
        <v>3294447.91041</v>
      </c>
      <c r="AZ30" s="36">
        <v>171646.6453300002</v>
      </c>
      <c r="BA30" s="36">
        <v>0</v>
      </c>
      <c r="BB30" s="36">
        <v>0</v>
      </c>
      <c r="BC30" s="40"/>
      <c r="BD30" s="40"/>
      <c r="BE30" s="36">
        <v>0</v>
      </c>
      <c r="BF30" s="36">
        <v>0</v>
      </c>
      <c r="BG30" s="36">
        <v>94649414.119210005</v>
      </c>
      <c r="BH30" s="36">
        <v>14020921.934870001</v>
      </c>
      <c r="BI30" s="36">
        <v>202558.23676</v>
      </c>
      <c r="BJ30" s="36">
        <v>4.9960400000072696</v>
      </c>
      <c r="BK30" s="36">
        <v>1367939.3969649998</v>
      </c>
      <c r="BL30" s="36">
        <v>55584.151434999891</v>
      </c>
      <c r="BM30" s="36">
        <v>0</v>
      </c>
      <c r="BN30" s="36">
        <v>0</v>
      </c>
      <c r="BO30" s="37">
        <v>219888.02664</v>
      </c>
      <c r="BP30" s="36">
        <v>0</v>
      </c>
      <c r="BQ30" s="36">
        <v>31801498.380690001</v>
      </c>
      <c r="BR30" s="36">
        <v>31801364.387019999</v>
      </c>
      <c r="BS30" s="36">
        <v>1969251.78804</v>
      </c>
      <c r="BT30" s="36">
        <v>0</v>
      </c>
      <c r="BU30" s="36">
        <v>0</v>
      </c>
      <c r="BV30" s="36">
        <v>0</v>
      </c>
      <c r="BW30" s="36">
        <v>1999446.5776000002</v>
      </c>
      <c r="BX30" s="36">
        <v>1997382.1911600002</v>
      </c>
      <c r="BY30" s="36">
        <v>7388952.0905900002</v>
      </c>
      <c r="BZ30" s="36">
        <v>5718718.8224900002</v>
      </c>
      <c r="CA30" s="36">
        <v>44949534.49729</v>
      </c>
      <c r="CB30" s="36">
        <v>39573054.548150003</v>
      </c>
      <c r="CC30" s="36">
        <v>49699879.621919997</v>
      </c>
      <c r="CD30" s="36">
        <v>3505230.4837199999</v>
      </c>
      <c r="CE30" s="38">
        <f t="shared" si="2"/>
        <v>288.64550000000003</v>
      </c>
      <c r="CF30" s="38">
        <f t="shared" si="2"/>
        <v>332.19839999999999</v>
      </c>
    </row>
    <row r="31" spans="1:84" ht="15" customHeight="1">
      <c r="A31" s="34">
        <f t="shared" si="1"/>
        <v>22</v>
      </c>
      <c r="B31" s="35">
        <v>45961</v>
      </c>
      <c r="C31" s="36">
        <v>21885081.175409999</v>
      </c>
      <c r="D31" s="36">
        <v>11687501.19918</v>
      </c>
      <c r="E31" s="36">
        <v>28691021.961350001</v>
      </c>
      <c r="F31" s="36"/>
      <c r="G31" s="36">
        <v>135354109.90296</v>
      </c>
      <c r="H31" s="36">
        <v>0</v>
      </c>
      <c r="I31" s="36">
        <v>0</v>
      </c>
      <c r="J31" s="36">
        <v>0</v>
      </c>
      <c r="K31" s="36">
        <v>27100000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7791667.46612</v>
      </c>
      <c r="T31" s="36">
        <v>7791667.46612</v>
      </c>
      <c r="U31" s="36">
        <v>70331001.756940007</v>
      </c>
      <c r="V31" s="40"/>
      <c r="W31" s="36">
        <v>150490878.7489</v>
      </c>
      <c r="X31" s="36">
        <v>19479168.6653</v>
      </c>
      <c r="Y31" s="36">
        <v>29284608.462266002</v>
      </c>
      <c r="Z31" s="36">
        <v>4684364.1590459989</v>
      </c>
      <c r="AA31" s="36">
        <v>49018124.818963997</v>
      </c>
      <c r="AB31" s="36">
        <v>5399951.3540319949</v>
      </c>
      <c r="AC31" s="36">
        <v>364049.42625999998</v>
      </c>
      <c r="AD31" s="36">
        <v>363133.99601</v>
      </c>
      <c r="AE31" s="36">
        <v>2910497.1278059995</v>
      </c>
      <c r="AF31" s="36">
        <v>402816.73163599963</v>
      </c>
      <c r="AG31" s="36">
        <v>5627417.5819199998</v>
      </c>
      <c r="AH31" s="36">
        <v>744387.09320999973</v>
      </c>
      <c r="AI31" s="36">
        <v>0</v>
      </c>
      <c r="AJ31" s="36">
        <v>0</v>
      </c>
      <c r="AK31" s="36">
        <v>0</v>
      </c>
      <c r="AL31" s="36">
        <v>0</v>
      </c>
      <c r="AM31" s="36">
        <v>5.7782399999999994</v>
      </c>
      <c r="AN31" s="36">
        <v>0</v>
      </c>
      <c r="AO31" s="36">
        <v>0</v>
      </c>
      <c r="AP31" s="36">
        <v>0</v>
      </c>
      <c r="AQ31" s="36">
        <v>140263.35819150001</v>
      </c>
      <c r="AR31" s="36">
        <v>0</v>
      </c>
      <c r="AS31" s="36">
        <v>12776.162441999999</v>
      </c>
      <c r="AT31" s="36">
        <v>10999.338443999999</v>
      </c>
      <c r="AU31" s="36">
        <v>2332419.03253</v>
      </c>
      <c r="AV31" s="36">
        <v>300922.33633000008</v>
      </c>
      <c r="AW31" s="36">
        <v>884267.94142000005</v>
      </c>
      <c r="AX31" s="36">
        <v>882575.06608000002</v>
      </c>
      <c r="AY31" s="36">
        <v>2897520.7441800004</v>
      </c>
      <c r="AZ31" s="36">
        <v>181939.02651000023</v>
      </c>
      <c r="BA31" s="36">
        <v>0</v>
      </c>
      <c r="BB31" s="36">
        <v>0</v>
      </c>
      <c r="BC31" s="40"/>
      <c r="BD31" s="40"/>
      <c r="BE31" s="36">
        <v>0</v>
      </c>
      <c r="BF31" s="36">
        <v>0</v>
      </c>
      <c r="BG31" s="36">
        <v>93471950.434220001</v>
      </c>
      <c r="BH31" s="36">
        <v>12971089.101290001</v>
      </c>
      <c r="BI31" s="36">
        <v>206248.24074500002</v>
      </c>
      <c r="BJ31" s="36">
        <v>4.9875300000167044</v>
      </c>
      <c r="BK31" s="36">
        <v>1362174.7045549997</v>
      </c>
      <c r="BL31" s="36">
        <v>68743.244674999733</v>
      </c>
      <c r="BM31" s="36">
        <v>0</v>
      </c>
      <c r="BN31" s="36">
        <v>0</v>
      </c>
      <c r="BO31" s="37">
        <v>219513.91013</v>
      </c>
      <c r="BP31" s="36">
        <v>0</v>
      </c>
      <c r="BQ31" s="36">
        <v>29053016.512780003</v>
      </c>
      <c r="BR31" s="36">
        <v>29052882.843690004</v>
      </c>
      <c r="BS31" s="36">
        <v>1969296.60399</v>
      </c>
      <c r="BT31" s="36">
        <v>0</v>
      </c>
      <c r="BU31" s="36">
        <v>0</v>
      </c>
      <c r="BV31" s="36">
        <v>0</v>
      </c>
      <c r="BW31" s="36">
        <v>1140190.0460900001</v>
      </c>
      <c r="BX31" s="36">
        <v>1138740.8778300001</v>
      </c>
      <c r="BY31" s="36">
        <v>2088885.8977600001</v>
      </c>
      <c r="BZ31" s="36">
        <v>329161.86767000018</v>
      </c>
      <c r="CA31" s="36">
        <v>36039325.916050002</v>
      </c>
      <c r="CB31" s="36">
        <v>30589533.821400002</v>
      </c>
      <c r="CC31" s="36">
        <v>57432624.518169999</v>
      </c>
      <c r="CD31" s="36">
        <v>3242772.27532</v>
      </c>
      <c r="CE31" s="38">
        <f t="shared" si="2"/>
        <v>262.03030000000001</v>
      </c>
      <c r="CF31" s="38">
        <f t="shared" si="2"/>
        <v>600.69489999999996</v>
      </c>
    </row>
    <row r="32" spans="1:84" ht="15" customHeight="1">
      <c r="A32" s="34">
        <f t="shared" si="1"/>
        <v>23</v>
      </c>
      <c r="B32" s="35">
        <v>45962</v>
      </c>
      <c r="C32" s="41" t="s">
        <v>50</v>
      </c>
      <c r="D32" s="41" t="s">
        <v>50</v>
      </c>
      <c r="E32" s="41" t="s">
        <v>50</v>
      </c>
      <c r="F32" s="41" t="s">
        <v>50</v>
      </c>
      <c r="G32" s="41" t="s">
        <v>50</v>
      </c>
      <c r="H32" s="41" t="s">
        <v>50</v>
      </c>
      <c r="I32" s="41" t="s">
        <v>50</v>
      </c>
      <c r="J32" s="41" t="s">
        <v>50</v>
      </c>
      <c r="K32" s="41" t="s">
        <v>50</v>
      </c>
      <c r="L32" s="41" t="s">
        <v>50</v>
      </c>
      <c r="M32" s="41" t="s">
        <v>50</v>
      </c>
      <c r="N32" s="41" t="s">
        <v>50</v>
      </c>
      <c r="O32" s="41" t="s">
        <v>50</v>
      </c>
      <c r="P32" s="41" t="s">
        <v>50</v>
      </c>
      <c r="Q32" s="41" t="s">
        <v>50</v>
      </c>
      <c r="R32" s="41" t="s">
        <v>50</v>
      </c>
      <c r="S32" s="41" t="s">
        <v>50</v>
      </c>
      <c r="T32" s="41" t="s">
        <v>50</v>
      </c>
      <c r="U32" s="41" t="s">
        <v>50</v>
      </c>
      <c r="V32" s="41" t="s">
        <v>50</v>
      </c>
      <c r="W32" s="41" t="s">
        <v>50</v>
      </c>
      <c r="X32" s="41" t="s">
        <v>50</v>
      </c>
      <c r="Y32" s="41" t="s">
        <v>50</v>
      </c>
      <c r="Z32" s="41" t="s">
        <v>50</v>
      </c>
      <c r="AA32" s="41" t="s">
        <v>50</v>
      </c>
      <c r="AB32" s="41" t="s">
        <v>50</v>
      </c>
      <c r="AC32" s="41" t="s">
        <v>50</v>
      </c>
      <c r="AD32" s="41" t="s">
        <v>50</v>
      </c>
      <c r="AE32" s="41" t="s">
        <v>50</v>
      </c>
      <c r="AF32" s="41" t="s">
        <v>50</v>
      </c>
      <c r="AG32" s="41" t="s">
        <v>50</v>
      </c>
      <c r="AH32" s="41" t="s">
        <v>50</v>
      </c>
      <c r="AI32" s="41" t="s">
        <v>50</v>
      </c>
      <c r="AJ32" s="41" t="s">
        <v>50</v>
      </c>
      <c r="AK32" s="41" t="s">
        <v>50</v>
      </c>
      <c r="AL32" s="41" t="s">
        <v>50</v>
      </c>
      <c r="AM32" s="41" t="s">
        <v>50</v>
      </c>
      <c r="AN32" s="41" t="s">
        <v>50</v>
      </c>
      <c r="AO32" s="41" t="s">
        <v>50</v>
      </c>
      <c r="AP32" s="41" t="s">
        <v>50</v>
      </c>
      <c r="AQ32" s="41" t="s">
        <v>50</v>
      </c>
      <c r="AR32" s="41" t="s">
        <v>50</v>
      </c>
      <c r="AS32" s="41" t="s">
        <v>50</v>
      </c>
      <c r="AT32" s="41" t="s">
        <v>50</v>
      </c>
      <c r="AU32" s="41" t="s">
        <v>50</v>
      </c>
      <c r="AV32" s="41" t="s">
        <v>50</v>
      </c>
      <c r="AW32" s="41" t="s">
        <v>50</v>
      </c>
      <c r="AX32" s="41" t="s">
        <v>50</v>
      </c>
      <c r="AY32" s="41" t="s">
        <v>50</v>
      </c>
      <c r="AZ32" s="41" t="s">
        <v>50</v>
      </c>
      <c r="BA32" s="41" t="s">
        <v>50</v>
      </c>
      <c r="BB32" s="41" t="s">
        <v>50</v>
      </c>
      <c r="BC32" s="41" t="s">
        <v>50</v>
      </c>
      <c r="BD32" s="41" t="s">
        <v>50</v>
      </c>
      <c r="BE32" s="41" t="s">
        <v>50</v>
      </c>
      <c r="BF32" s="41" t="s">
        <v>50</v>
      </c>
      <c r="BG32" s="41" t="s">
        <v>50</v>
      </c>
      <c r="BH32" s="41" t="s">
        <v>50</v>
      </c>
      <c r="BI32" s="41" t="s">
        <v>50</v>
      </c>
      <c r="BJ32" s="41" t="s">
        <v>50</v>
      </c>
      <c r="BK32" s="41" t="s">
        <v>50</v>
      </c>
      <c r="BL32" s="41" t="s">
        <v>50</v>
      </c>
      <c r="BM32" s="41" t="s">
        <v>50</v>
      </c>
      <c r="BN32" s="41" t="s">
        <v>50</v>
      </c>
      <c r="BO32" s="41" t="s">
        <v>50</v>
      </c>
      <c r="BP32" s="41" t="s">
        <v>50</v>
      </c>
      <c r="BQ32" s="41" t="s">
        <v>50</v>
      </c>
      <c r="BR32" s="41" t="s">
        <v>50</v>
      </c>
      <c r="BS32" s="41" t="s">
        <v>50</v>
      </c>
      <c r="BT32" s="41" t="s">
        <v>50</v>
      </c>
      <c r="BU32" s="41" t="s">
        <v>50</v>
      </c>
      <c r="BV32" s="41" t="s">
        <v>50</v>
      </c>
      <c r="BW32" s="41" t="s">
        <v>50</v>
      </c>
      <c r="BX32" s="41" t="s">
        <v>50</v>
      </c>
      <c r="BY32" s="41" t="s">
        <v>50</v>
      </c>
      <c r="BZ32" s="41" t="s">
        <v>50</v>
      </c>
      <c r="CA32" s="41" t="s">
        <v>50</v>
      </c>
      <c r="CB32" s="41" t="s">
        <v>50</v>
      </c>
      <c r="CC32" s="41" t="s">
        <v>50</v>
      </c>
      <c r="CD32" s="41" t="s">
        <v>50</v>
      </c>
      <c r="CE32" s="38">
        <f>AVERAGE(CE10:CE31)</f>
        <v>310.2840318181818</v>
      </c>
      <c r="CF32" s="38">
        <f>AVERAGE(CF10:CF31)</f>
        <v>414.65186363636366</v>
      </c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X2:AZ2"/>
    <mergeCell ref="A6:A8"/>
    <mergeCell ref="B6:B8"/>
    <mergeCell ref="C6:X6"/>
    <mergeCell ref="Y6:BH6"/>
    <mergeCell ref="BI6:CB6"/>
    <mergeCell ref="S7:T7"/>
    <mergeCell ref="U7:V7"/>
    <mergeCell ref="W7:X7"/>
    <mergeCell ref="Y7: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Нестеренко Єлизавета Олегівна</cp:lastModifiedBy>
  <dcterms:created xsi:type="dcterms:W3CDTF">2025-11-07T08:03:07Z</dcterms:created>
  <dcterms:modified xsi:type="dcterms:W3CDTF">2025-11-07T08:05:06Z</dcterms:modified>
</cp:coreProperties>
</file>