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ORK\LCR\6KX\Нормативка\Публікація складових\01.08.2025\"/>
    </mc:Choice>
  </mc:AlternateContent>
  <bookViews>
    <workbookView xWindow="0" yWindow="0" windowWidth="28800" windowHeight="12000"/>
  </bookViews>
  <sheets>
    <sheet name="п.п. 10 пункту 1" sheetId="1" r:id="rId1"/>
  </sheets>
  <definedNames>
    <definedName name="Path">'п.п. 10 пункту 1'!#REF!</definedName>
    <definedName name="PathRes">'п.п. 10 пункту 1'!#REF!</definedName>
    <definedName name="repdate">OFFSET('п.п. 10 пункту 1'!$B$10,COUNTA('п.п. 10 пункту 1'!$B$10:$B$32)-1,0,1,1)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CF23" i="1" l="1"/>
  <c r="CF19" i="1"/>
  <c r="CF27" i="1"/>
  <c r="CF15" i="1"/>
  <c r="CF16" i="1"/>
  <c r="CF20" i="1"/>
  <c r="CF28" i="1"/>
  <c r="CF29" i="1" l="1"/>
  <c r="CE25" i="1"/>
  <c r="CF21" i="1"/>
  <c r="CF12" i="1"/>
  <c r="CE23" i="1"/>
  <c r="CE13" i="1"/>
  <c r="CE14" i="1"/>
  <c r="CE30" i="1"/>
  <c r="CF22" i="1"/>
  <c r="CE17" i="1"/>
  <c r="CF10" i="1"/>
  <c r="CE29" i="1"/>
  <c r="CF17" i="1"/>
  <c r="CF13" i="1"/>
  <c r="CE15" i="1"/>
  <c r="CE12" i="1"/>
  <c r="CF26" i="1"/>
  <c r="CF30" i="1"/>
  <c r="CE21" i="1"/>
  <c r="CF31" i="1"/>
  <c r="CE28" i="1"/>
  <c r="CE20" i="1"/>
  <c r="CE11" i="1"/>
  <c r="CF24" i="1"/>
  <c r="CE24" i="1"/>
  <c r="CE22" i="1"/>
  <c r="CE18" i="1"/>
  <c r="CF14" i="1"/>
  <c r="CE10" i="1"/>
  <c r="CE31" i="1"/>
  <c r="CF25" i="1"/>
  <c r="CE16" i="1"/>
  <c r="CF11" i="1"/>
  <c r="CE26" i="1"/>
  <c r="CE19" i="1"/>
  <c r="CE27" i="1"/>
  <c r="CF18" i="1"/>
  <c r="CE32" i="1" l="1"/>
  <c r="CF32" i="1"/>
</calcChain>
</file>

<file path=xl/sharedStrings.xml><?xml version="1.0" encoding="utf-8"?>
<sst xmlns="http://schemas.openxmlformats.org/spreadsheetml/2006/main" count="212" uniqueCount="52">
  <si>
    <t xml:space="preserve"> </t>
  </si>
  <si>
    <t>Таблиця</t>
  </si>
  <si>
    <t>(тис.грн)</t>
  </si>
  <si>
    <t>№ з/п</t>
  </si>
  <si>
    <t>Звітна дата</t>
  </si>
  <si>
    <t>Обсяг високоякісних ліквідних активів (ВЛА)</t>
  </si>
  <si>
    <t>Очікувані відпливи грошових коштів:</t>
  </si>
  <si>
    <t>Очікувані надходження грошових коштів:</t>
  </si>
  <si>
    <t>Чистий очікуваний відплив грошових коштів</t>
  </si>
  <si>
    <t>Коефіцієнт покриття ліквідністю (LCR)</t>
  </si>
  <si>
    <t>банкноти і монети</t>
  </si>
  <si>
    <r>
      <t>кошти в Національному банку [на кореспондентському рахунку та рахунку умовного зберігання (ескроу)]</t>
    </r>
    <r>
      <rPr>
        <strike/>
        <sz val="11"/>
        <rFont val="Times New Roman"/>
        <family val="1"/>
        <charset val="204"/>
      </rPr>
      <t xml:space="preserve"> </t>
    </r>
  </si>
  <si>
    <t>сума за ОВДП та ОЗДП, що рефінансуються Національним банком України</t>
  </si>
  <si>
    <t>сума за облігаціями внутрішніх місцевих позик та підприємств, розміщення яких здійснено під гарантію Кабінету Міністрів України, що рефінансуються Національним банком України</t>
  </si>
  <si>
    <t>сума за депозитними сертифікатами Національного банку України</t>
  </si>
  <si>
    <t>сума за депозитами в Національному банку України до 1 дня</t>
  </si>
  <si>
    <t>сума за борговими цінними паперами міжнародних фінансових організацій/державних органів країн G-7 з рейтингами провідних світових рейтингових агенств не нижче АА-/Аа3</t>
  </si>
  <si>
    <t>сума за борговими цінними паперами, емітованими міжнародними банками розвитку</t>
  </si>
  <si>
    <t>кошти на коррахунках в інших банках з рейтингом не нижче інвест.класу, що зменш.на суму незнижувального залишку за відповідними рахунками ностро</t>
  </si>
  <si>
    <t>сума обов'язкових резервів, що  підлягають зберіганню на кореспондентському рахунку банку в Національному банку в період утримання згідно з Положенням №806</t>
  </si>
  <si>
    <t>загальний обсяг високоякісних ліквідних активів (ВЛА)</t>
  </si>
  <si>
    <t>кошти фізичних осіб</t>
  </si>
  <si>
    <t>кошти суб'єктів господарської діяльності</t>
  </si>
  <si>
    <t>кошти інших банків</t>
  </si>
  <si>
    <t xml:space="preserve">кошти  бюджетних установ, виборчих фондів та фонду референдуму </t>
  </si>
  <si>
    <t>кошти небанківських фінансових установ</t>
  </si>
  <si>
    <t>кошти НБУ</t>
  </si>
  <si>
    <t>кредити від міжнародних та інших фінансових організацій</t>
  </si>
  <si>
    <t>цінні папери власного боргу</t>
  </si>
  <si>
    <t>субординований борг та капітальні інструменти з умовами списання/конверсії</t>
  </si>
  <si>
    <t>безвідкличні зобов'язання з кредитування, що надані банком</t>
  </si>
  <si>
    <t>операції , пов'язані з торговим фінансуванням (акредитиви та гарантії)</t>
  </si>
  <si>
    <t>транзитні та клірингові рахунки</t>
  </si>
  <si>
    <t>операції з деривативами</t>
  </si>
  <si>
    <t>кредиторська заборгованість</t>
  </si>
  <si>
    <t>інші балансові та позабалансові зобов'язання, за якими банк очікує відпливи</t>
  </si>
  <si>
    <t>забезпечене фондування</t>
  </si>
  <si>
    <t>сума простроченої заборгованості за очікуваними відпливами</t>
  </si>
  <si>
    <t>сукупні очікувані відпливи грошових коштів</t>
  </si>
  <si>
    <t>кредити фізичним особам</t>
  </si>
  <si>
    <t>кредити суб'єктам господарської діяльності</t>
  </si>
  <si>
    <t>кредити органам державної влади та місцевого самоврядування</t>
  </si>
  <si>
    <t>кошти в Національному банку</t>
  </si>
  <si>
    <t>операції з цінними паперами (які не включені до ВЛА)</t>
  </si>
  <si>
    <t>операції зворотнього репо</t>
  </si>
  <si>
    <t>операції з деривативами та дебіторською заборгованістю</t>
  </si>
  <si>
    <t xml:space="preserve">інші операції, за якими очікуються надходження (згідно з таблицею 1 додатку 3 до Методики розрахунку LCR) </t>
  </si>
  <si>
    <t>сукупні очікувані надходження грошових коштів</t>
  </si>
  <si>
    <t>у всіх валютах</t>
  </si>
  <si>
    <t>у іноземній валюті</t>
  </si>
  <si>
    <t>X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</si>
  <si>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Акціонерне товариство Державний ощадний банк України,  станом на 1 серпня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</si>
</sst>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\.mm\.yyyy;@"/>
    <numFmt numFmtId="165" formatCode="_-* #,##0_-;\-* #,##0_-;_-* &quot;-&quot;??_-;_-@_-"/>
    <numFmt numFmtId="166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1" applyFont="1" applyFill="1" applyAlignment="1"/>
    <xf numFmtId="0" fontId="1" fillId="2" borderId="0" xfId="1" applyFill="1"/>
    <xf numFmtId="0" fontId="3" fillId="2" borderId="0" xfId="1" applyFont="1" applyFill="1" applyBorder="1" applyAlignment="1">
      <alignment horizontal="center" wrapText="1"/>
    </xf>
    <xf numFmtId="0" fontId="1" fillId="2" borderId="0" xfId="1" applyFill="1" applyAlignment="1"/>
    <xf numFmtId="0" fontId="1" fillId="2" borderId="0" xfId="1" applyFill="1" applyBorder="1"/>
    <xf numFmtId="0" fontId="4" fillId="2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1" fillId="0" borderId="0" xfId="1" applyFill="1"/>
    <xf numFmtId="0" fontId="10" fillId="0" borderId="7" xfId="1" applyFont="1" applyFill="1" applyBorder="1" applyAlignment="1">
      <alignment horizontal="center"/>
    </xf>
    <xf numFmtId="164" fontId="10" fillId="0" borderId="7" xfId="1" applyNumberFormat="1" applyFont="1" applyFill="1" applyBorder="1"/>
    <xf numFmtId="165" fontId="10" fillId="0" borderId="7" xfId="2" applyNumberFormat="1" applyFont="1" applyFill="1" applyBorder="1"/>
    <xf numFmtId="165" fontId="10" fillId="2" borderId="7" xfId="2" applyNumberFormat="1" applyFont="1" applyFill="1" applyBorder="1"/>
    <xf numFmtId="166" fontId="10" fillId="0" borderId="7" xfId="3" applyNumberFormat="1" applyFont="1" applyFill="1" applyBorder="1"/>
    <xf numFmtId="0" fontId="10" fillId="0" borderId="0" xfId="1" applyFont="1" applyFill="1"/>
    <xf numFmtId="0" fontId="1" fillId="0" borderId="7" xfId="1" applyFill="1" applyBorder="1"/>
    <xf numFmtId="165" fontId="10" fillId="0" borderId="7" xfId="2" applyNumberFormat="1" applyFont="1" applyFill="1" applyBorder="1" applyAlignment="1">
      <alignment horizontal="center"/>
    </xf>
    <xf numFmtId="0" fontId="1" fillId="0" borderId="0" xfId="1"/>
    <xf numFmtId="14" fontId="1" fillId="0" borderId="0" xfId="1" applyNumberFormat="1"/>
    <xf numFmtId="0" fontId="3" fillId="2" borderId="0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textRotation="90" wrapText="1"/>
    </xf>
    <xf numFmtId="0" fontId="6" fillId="2" borderId="8" xfId="1" applyFont="1" applyFill="1" applyBorder="1" applyAlignment="1">
      <alignment horizontal="center" vertical="center" textRotation="90" wrapText="1"/>
    </xf>
    <xf numFmtId="0" fontId="6" fillId="2" borderId="11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</cellXfs>
  <cellStyles count="4">
    <cellStyle name="Відсотковий 2" xfId="3"/>
    <cellStyle name="Звичайний" xfId="0" builtinId="0"/>
    <cellStyle name="Звичайний 2" xfId="1"/>
    <cellStyle name="Фінансов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CF39"/>
  <sheetViews>
    <sheetView tabSelected="1" zoomScale="72" zoomScaleNormal="72" workbookViewId="0">
      <selection activeCell="A2" sqref="A2"/>
    </sheetView>
  </sheetViews>
  <sheetFormatPr defaultColWidth="8.85546875" defaultRowHeight="15" x14ac:dyDescent="0.25"/>
  <cols>
    <col min="1" max="1" width="5.7109375" style="22" customWidth="1"/>
    <col min="2" max="2" width="21.85546875" style="22" customWidth="1"/>
    <col min="3" max="3" width="17.28515625" style="22" customWidth="1"/>
    <col min="4" max="4" width="16" style="22" customWidth="1"/>
    <col min="5" max="5" width="13.42578125" style="22" bestFit="1" customWidth="1"/>
    <col min="6" max="6" width="14.7109375" style="22" customWidth="1"/>
    <col min="7" max="7" width="14.42578125" style="22" customWidth="1"/>
    <col min="8" max="8" width="10.7109375" style="22" bestFit="1" customWidth="1"/>
    <col min="9" max="9" width="13.42578125" style="22" bestFit="1" customWidth="1"/>
    <col min="10" max="10" width="14.140625" style="22" customWidth="1"/>
    <col min="11" max="11" width="14.7109375" style="22" customWidth="1"/>
    <col min="12" max="12" width="15.42578125" style="22" customWidth="1"/>
    <col min="13" max="13" width="13.5703125" style="22" customWidth="1"/>
    <col min="14" max="14" width="10.7109375" style="22" customWidth="1"/>
    <col min="15" max="16" width="13.7109375" style="22" customWidth="1"/>
    <col min="17" max="17" width="15.140625" style="22" customWidth="1"/>
    <col min="18" max="18" width="12.85546875" style="22" customWidth="1"/>
    <col min="19" max="19" width="12.7109375" style="22" customWidth="1"/>
    <col min="20" max="20" width="16.5703125" style="22" customWidth="1"/>
    <col min="21" max="21" width="13.7109375" style="22" customWidth="1"/>
    <col min="22" max="23" width="14.28515625" style="22" customWidth="1"/>
    <col min="24" max="24" width="13.140625" style="22" customWidth="1"/>
    <col min="25" max="25" width="12.85546875" style="22" customWidth="1"/>
    <col min="26" max="26" width="12.7109375" style="22" customWidth="1"/>
    <col min="27" max="27" width="12.140625" style="22" customWidth="1"/>
    <col min="28" max="28" width="12.7109375" style="22" customWidth="1"/>
    <col min="29" max="29" width="10.7109375" style="22" customWidth="1"/>
    <col min="30" max="30" width="16" style="22" customWidth="1"/>
    <col min="31" max="31" width="10.28515625" style="22" customWidth="1"/>
    <col min="32" max="32" width="10.5703125" style="22" customWidth="1"/>
    <col min="33" max="33" width="11" style="22" customWidth="1"/>
    <col min="34" max="34" width="14.28515625" style="22" customWidth="1"/>
    <col min="35" max="35" width="11" style="22" customWidth="1"/>
    <col min="36" max="36" width="8.85546875" style="22"/>
    <col min="37" max="37" width="13.7109375" style="22" customWidth="1"/>
    <col min="38" max="38" width="13.140625" style="22" customWidth="1"/>
    <col min="39" max="46" width="8.85546875" style="22"/>
    <col min="47" max="47" width="10.5703125" style="22" customWidth="1"/>
    <col min="48" max="50" width="8.85546875" style="22"/>
    <col min="51" max="51" width="11.140625" style="22" customWidth="1"/>
    <col min="52" max="58" width="8.85546875" style="22"/>
    <col min="59" max="59" width="11.85546875" style="22" customWidth="1"/>
    <col min="60" max="60" width="11" style="22" customWidth="1"/>
    <col min="61" max="62" width="8.85546875" style="22"/>
    <col min="63" max="63" width="10.5703125" style="22" customWidth="1"/>
    <col min="64" max="66" width="8.85546875" style="22"/>
    <col min="67" max="67" width="9.85546875" style="22" bestFit="1" customWidth="1"/>
    <col min="68" max="68" width="11.28515625" style="22" customWidth="1"/>
    <col min="69" max="70" width="11.5703125" style="22" customWidth="1"/>
    <col min="71" max="71" width="10.140625" style="22" customWidth="1"/>
    <col min="72" max="72" width="11.7109375" style="22" customWidth="1"/>
    <col min="73" max="74" width="8.85546875" style="22"/>
    <col min="75" max="76" width="11.28515625" style="22" customWidth="1"/>
    <col min="77" max="77" width="11" style="22" customWidth="1"/>
    <col min="78" max="78" width="10.85546875" style="22" customWidth="1"/>
    <col min="79" max="79" width="11.5703125" style="22" customWidth="1"/>
    <col min="80" max="80" width="10.85546875" style="22" customWidth="1"/>
    <col min="81" max="81" width="12.28515625" style="22" customWidth="1"/>
    <col min="82" max="82" width="12.42578125" style="22" customWidth="1"/>
    <col min="83" max="83" width="9.7109375" style="22" customWidth="1"/>
    <col min="84" max="84" width="10.5703125" style="22" customWidth="1"/>
    <col min="85" max="85" width="14.28515625" style="22" customWidth="1"/>
    <col min="86" max="16384" width="8.85546875" style="22"/>
  </cols>
  <sheetData>
    <row r="1" spans="1:84" s="2" customFormat="1" ht="15.75" x14ac:dyDescent="0.25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1:84" s="2" customFormat="1" ht="15" customHeight="1" x14ac:dyDescent="0.25">
      <c r="AU2" s="3"/>
      <c r="AV2" s="3"/>
      <c r="AW2" s="4"/>
      <c r="AX2" s="24" t="s">
        <v>0</v>
      </c>
      <c r="AY2" s="24"/>
      <c r="AZ2" s="24"/>
      <c r="BA2" s="3"/>
      <c r="BB2" s="3"/>
    </row>
    <row r="3" spans="1:84" s="2" customFormat="1" x14ac:dyDescent="0.25"/>
    <row r="4" spans="1:84" s="2" customFormat="1" ht="15.75" x14ac:dyDescent="0.25">
      <c r="CC4" s="5"/>
      <c r="CD4" s="6"/>
      <c r="CF4" s="6" t="s">
        <v>1</v>
      </c>
    </row>
    <row r="5" spans="1:84" s="2" customFormat="1" ht="15" customHeight="1" x14ac:dyDescent="0.25">
      <c r="CC5" s="5"/>
      <c r="CD5" s="7"/>
      <c r="CF5" s="7" t="s">
        <v>2</v>
      </c>
    </row>
    <row r="6" spans="1:84" s="2" customFormat="1" ht="15" customHeight="1" x14ac:dyDescent="0.25">
      <c r="A6" s="25" t="s">
        <v>3</v>
      </c>
      <c r="B6" s="28" t="s">
        <v>4</v>
      </c>
      <c r="C6" s="31" t="s">
        <v>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3"/>
      <c r="Y6" s="34" t="s">
        <v>6</v>
      </c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6"/>
      <c r="BI6" s="34" t="s">
        <v>7</v>
      </c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6"/>
      <c r="CC6" s="41" t="s">
        <v>8</v>
      </c>
      <c r="CD6" s="42"/>
      <c r="CE6" s="45" t="s">
        <v>9</v>
      </c>
      <c r="CF6" s="45"/>
    </row>
    <row r="7" spans="1:84" s="2" customFormat="1" ht="148.9" customHeight="1" x14ac:dyDescent="0.25">
      <c r="A7" s="26"/>
      <c r="B7" s="29"/>
      <c r="C7" s="37" t="s">
        <v>10</v>
      </c>
      <c r="D7" s="38"/>
      <c r="E7" s="39" t="s">
        <v>11</v>
      </c>
      <c r="F7" s="40"/>
      <c r="G7" s="39" t="s">
        <v>12</v>
      </c>
      <c r="H7" s="40"/>
      <c r="I7" s="39" t="s">
        <v>13</v>
      </c>
      <c r="J7" s="40"/>
      <c r="K7" s="37" t="s">
        <v>14</v>
      </c>
      <c r="L7" s="38"/>
      <c r="M7" s="37" t="s">
        <v>15</v>
      </c>
      <c r="N7" s="38"/>
      <c r="O7" s="37" t="s">
        <v>16</v>
      </c>
      <c r="P7" s="38"/>
      <c r="Q7" s="37" t="s">
        <v>17</v>
      </c>
      <c r="R7" s="38"/>
      <c r="S7" s="37" t="s">
        <v>18</v>
      </c>
      <c r="T7" s="38"/>
      <c r="U7" s="39" t="s">
        <v>19</v>
      </c>
      <c r="V7" s="40"/>
      <c r="W7" s="37" t="s">
        <v>20</v>
      </c>
      <c r="X7" s="38"/>
      <c r="Y7" s="37" t="s">
        <v>21</v>
      </c>
      <c r="Z7" s="38"/>
      <c r="AA7" s="37" t="s">
        <v>22</v>
      </c>
      <c r="AB7" s="38"/>
      <c r="AC7" s="37" t="s">
        <v>23</v>
      </c>
      <c r="AD7" s="38"/>
      <c r="AE7" s="39" t="s">
        <v>24</v>
      </c>
      <c r="AF7" s="40"/>
      <c r="AG7" s="37" t="s">
        <v>25</v>
      </c>
      <c r="AH7" s="38"/>
      <c r="AI7" s="37" t="s">
        <v>26</v>
      </c>
      <c r="AJ7" s="38"/>
      <c r="AK7" s="39" t="s">
        <v>27</v>
      </c>
      <c r="AL7" s="40"/>
      <c r="AM7" s="37" t="s">
        <v>28</v>
      </c>
      <c r="AN7" s="38"/>
      <c r="AO7" s="39" t="s">
        <v>29</v>
      </c>
      <c r="AP7" s="40"/>
      <c r="AQ7" s="39" t="s">
        <v>30</v>
      </c>
      <c r="AR7" s="40"/>
      <c r="AS7" s="39" t="s">
        <v>31</v>
      </c>
      <c r="AT7" s="40"/>
      <c r="AU7" s="37" t="s">
        <v>32</v>
      </c>
      <c r="AV7" s="38"/>
      <c r="AW7" s="39" t="s">
        <v>33</v>
      </c>
      <c r="AX7" s="40"/>
      <c r="AY7" s="37" t="s">
        <v>34</v>
      </c>
      <c r="AZ7" s="38"/>
      <c r="BA7" s="39" t="s">
        <v>35</v>
      </c>
      <c r="BB7" s="40"/>
      <c r="BC7" s="37" t="s">
        <v>36</v>
      </c>
      <c r="BD7" s="38"/>
      <c r="BE7" s="39" t="s">
        <v>37</v>
      </c>
      <c r="BF7" s="40"/>
      <c r="BG7" s="37" t="s">
        <v>38</v>
      </c>
      <c r="BH7" s="38"/>
      <c r="BI7" s="39" t="s">
        <v>39</v>
      </c>
      <c r="BJ7" s="40"/>
      <c r="BK7" s="37" t="s">
        <v>40</v>
      </c>
      <c r="BL7" s="38"/>
      <c r="BM7" s="37" t="s">
        <v>41</v>
      </c>
      <c r="BN7" s="38"/>
      <c r="BO7" s="39" t="s">
        <v>42</v>
      </c>
      <c r="BP7" s="40"/>
      <c r="BQ7" s="37" t="s">
        <v>23</v>
      </c>
      <c r="BR7" s="38"/>
      <c r="BS7" s="37" t="s">
        <v>43</v>
      </c>
      <c r="BT7" s="38"/>
      <c r="BU7" s="37" t="s">
        <v>44</v>
      </c>
      <c r="BV7" s="38"/>
      <c r="BW7" s="37" t="s">
        <v>45</v>
      </c>
      <c r="BX7" s="38"/>
      <c r="BY7" s="39" t="s">
        <v>46</v>
      </c>
      <c r="BZ7" s="40"/>
      <c r="CA7" s="37" t="s">
        <v>47</v>
      </c>
      <c r="CB7" s="38"/>
      <c r="CC7" s="43"/>
      <c r="CD7" s="44"/>
      <c r="CE7" s="45"/>
      <c r="CF7" s="45"/>
    </row>
    <row r="8" spans="1:84" s="2" customFormat="1" ht="51" customHeight="1" x14ac:dyDescent="0.25">
      <c r="A8" s="27"/>
      <c r="B8" s="30"/>
      <c r="C8" s="8" t="s">
        <v>48</v>
      </c>
      <c r="D8" s="8" t="s">
        <v>49</v>
      </c>
      <c r="E8" s="8" t="s">
        <v>48</v>
      </c>
      <c r="F8" s="9" t="s">
        <v>49</v>
      </c>
      <c r="G8" s="9" t="s">
        <v>48</v>
      </c>
      <c r="H8" s="9" t="s">
        <v>49</v>
      </c>
      <c r="I8" s="10" t="s">
        <v>48</v>
      </c>
      <c r="J8" s="9" t="s">
        <v>49</v>
      </c>
      <c r="K8" s="10" t="s">
        <v>48</v>
      </c>
      <c r="L8" s="9" t="s">
        <v>49</v>
      </c>
      <c r="M8" s="8" t="s">
        <v>48</v>
      </c>
      <c r="N8" s="8" t="s">
        <v>49</v>
      </c>
      <c r="O8" s="8" t="s">
        <v>48</v>
      </c>
      <c r="P8" s="8" t="s">
        <v>49</v>
      </c>
      <c r="Q8" s="8" t="s">
        <v>48</v>
      </c>
      <c r="R8" s="8" t="s">
        <v>49</v>
      </c>
      <c r="S8" s="8" t="s">
        <v>48</v>
      </c>
      <c r="T8" s="8" t="s">
        <v>49</v>
      </c>
      <c r="U8" s="8" t="s">
        <v>48</v>
      </c>
      <c r="V8" s="8" t="s">
        <v>49</v>
      </c>
      <c r="W8" s="8" t="s">
        <v>48</v>
      </c>
      <c r="X8" s="8" t="s">
        <v>49</v>
      </c>
      <c r="Y8" s="8" t="s">
        <v>48</v>
      </c>
      <c r="Z8" s="8" t="s">
        <v>49</v>
      </c>
      <c r="AA8" s="8" t="s">
        <v>48</v>
      </c>
      <c r="AB8" s="8" t="s">
        <v>49</v>
      </c>
      <c r="AC8" s="8" t="s">
        <v>48</v>
      </c>
      <c r="AD8" s="8" t="s">
        <v>49</v>
      </c>
      <c r="AE8" s="8" t="s">
        <v>48</v>
      </c>
      <c r="AF8" s="8" t="s">
        <v>49</v>
      </c>
      <c r="AG8" s="8" t="s">
        <v>48</v>
      </c>
      <c r="AH8" s="8" t="s">
        <v>49</v>
      </c>
      <c r="AI8" s="8" t="s">
        <v>48</v>
      </c>
      <c r="AJ8" s="8" t="s">
        <v>49</v>
      </c>
      <c r="AK8" s="8" t="s">
        <v>48</v>
      </c>
      <c r="AL8" s="8" t="s">
        <v>49</v>
      </c>
      <c r="AM8" s="8" t="s">
        <v>48</v>
      </c>
      <c r="AN8" s="8" t="s">
        <v>49</v>
      </c>
      <c r="AO8" s="8" t="s">
        <v>48</v>
      </c>
      <c r="AP8" s="8" t="s">
        <v>49</v>
      </c>
      <c r="AQ8" s="8" t="s">
        <v>48</v>
      </c>
      <c r="AR8" s="8" t="s">
        <v>49</v>
      </c>
      <c r="AS8" s="8" t="s">
        <v>48</v>
      </c>
      <c r="AT8" s="8" t="s">
        <v>49</v>
      </c>
      <c r="AU8" s="8" t="s">
        <v>48</v>
      </c>
      <c r="AV8" s="8" t="s">
        <v>49</v>
      </c>
      <c r="AW8" s="8" t="s">
        <v>48</v>
      </c>
      <c r="AX8" s="8" t="s">
        <v>49</v>
      </c>
      <c r="AY8" s="8" t="s">
        <v>48</v>
      </c>
      <c r="AZ8" s="8" t="s">
        <v>49</v>
      </c>
      <c r="BA8" s="11" t="s">
        <v>48</v>
      </c>
      <c r="BB8" s="11" t="s">
        <v>49</v>
      </c>
      <c r="BC8" s="8" t="s">
        <v>48</v>
      </c>
      <c r="BD8" s="8" t="s">
        <v>49</v>
      </c>
      <c r="BE8" s="8" t="s">
        <v>48</v>
      </c>
      <c r="BF8" s="8" t="s">
        <v>49</v>
      </c>
      <c r="BG8" s="8" t="s">
        <v>48</v>
      </c>
      <c r="BH8" s="8" t="s">
        <v>49</v>
      </c>
      <c r="BI8" s="8" t="s">
        <v>48</v>
      </c>
      <c r="BJ8" s="8" t="s">
        <v>49</v>
      </c>
      <c r="BK8" s="8" t="s">
        <v>48</v>
      </c>
      <c r="BL8" s="8" t="s">
        <v>49</v>
      </c>
      <c r="BM8" s="8" t="s">
        <v>48</v>
      </c>
      <c r="BN8" s="8" t="s">
        <v>49</v>
      </c>
      <c r="BO8" s="11" t="s">
        <v>48</v>
      </c>
      <c r="BP8" s="11" t="s">
        <v>49</v>
      </c>
      <c r="BQ8" s="8" t="s">
        <v>48</v>
      </c>
      <c r="BR8" s="8" t="s">
        <v>49</v>
      </c>
      <c r="BS8" s="8" t="s">
        <v>48</v>
      </c>
      <c r="BT8" s="8" t="s">
        <v>49</v>
      </c>
      <c r="BU8" s="8" t="s">
        <v>48</v>
      </c>
      <c r="BV8" s="8" t="s">
        <v>49</v>
      </c>
      <c r="BW8" s="8" t="s">
        <v>48</v>
      </c>
      <c r="BX8" s="8" t="s">
        <v>49</v>
      </c>
      <c r="BY8" s="8" t="s">
        <v>48</v>
      </c>
      <c r="BZ8" s="8" t="s">
        <v>49</v>
      </c>
      <c r="CA8" s="8" t="s">
        <v>48</v>
      </c>
      <c r="CB8" s="8" t="s">
        <v>49</v>
      </c>
      <c r="CC8" s="8" t="s">
        <v>48</v>
      </c>
      <c r="CD8" s="8" t="s">
        <v>49</v>
      </c>
      <c r="CE8" s="8" t="s">
        <v>48</v>
      </c>
      <c r="CF8" s="8" t="s">
        <v>49</v>
      </c>
    </row>
    <row r="9" spans="1:84" s="13" customFormat="1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  <c r="X9" s="12">
        <v>24</v>
      </c>
      <c r="Y9" s="12">
        <v>25</v>
      </c>
      <c r="Z9" s="12">
        <v>26</v>
      </c>
      <c r="AA9" s="12">
        <v>27</v>
      </c>
      <c r="AB9" s="12">
        <v>28</v>
      </c>
      <c r="AC9" s="12">
        <v>29</v>
      </c>
      <c r="AD9" s="12">
        <v>30</v>
      </c>
      <c r="AE9" s="12">
        <v>31</v>
      </c>
      <c r="AF9" s="12">
        <v>32</v>
      </c>
      <c r="AG9" s="12">
        <v>33</v>
      </c>
      <c r="AH9" s="12">
        <v>34</v>
      </c>
      <c r="AI9" s="12">
        <v>35</v>
      </c>
      <c r="AJ9" s="12">
        <v>36</v>
      </c>
      <c r="AK9" s="12">
        <v>37</v>
      </c>
      <c r="AL9" s="12">
        <v>38</v>
      </c>
      <c r="AM9" s="12">
        <v>39</v>
      </c>
      <c r="AN9" s="12">
        <v>40</v>
      </c>
      <c r="AO9" s="12">
        <v>41</v>
      </c>
      <c r="AP9" s="12">
        <v>42</v>
      </c>
      <c r="AQ9" s="12">
        <v>43</v>
      </c>
      <c r="AR9" s="12">
        <v>44</v>
      </c>
      <c r="AS9" s="12">
        <v>45</v>
      </c>
      <c r="AT9" s="12">
        <v>46</v>
      </c>
      <c r="AU9" s="12">
        <v>47</v>
      </c>
      <c r="AV9" s="12">
        <v>48</v>
      </c>
      <c r="AW9" s="12">
        <v>49</v>
      </c>
      <c r="AX9" s="12">
        <v>50</v>
      </c>
      <c r="AY9" s="12">
        <v>51</v>
      </c>
      <c r="AZ9" s="12">
        <v>52</v>
      </c>
      <c r="BA9" s="12">
        <v>53</v>
      </c>
      <c r="BB9" s="12">
        <v>54</v>
      </c>
      <c r="BC9" s="12">
        <v>55</v>
      </c>
      <c r="BD9" s="12">
        <v>56</v>
      </c>
      <c r="BE9" s="12">
        <v>57</v>
      </c>
      <c r="BF9" s="12">
        <v>58</v>
      </c>
      <c r="BG9" s="12">
        <v>59</v>
      </c>
      <c r="BH9" s="12">
        <v>60</v>
      </c>
      <c r="BI9" s="12">
        <v>61</v>
      </c>
      <c r="BJ9" s="12">
        <v>62</v>
      </c>
      <c r="BK9" s="12">
        <v>63</v>
      </c>
      <c r="BL9" s="12">
        <v>64</v>
      </c>
      <c r="BM9" s="12">
        <v>65</v>
      </c>
      <c r="BN9" s="12">
        <v>66</v>
      </c>
      <c r="BO9" s="12">
        <v>67</v>
      </c>
      <c r="BP9" s="12">
        <v>68</v>
      </c>
      <c r="BQ9" s="12">
        <v>69</v>
      </c>
      <c r="BR9" s="12">
        <v>70</v>
      </c>
      <c r="BS9" s="12">
        <v>71</v>
      </c>
      <c r="BT9" s="12">
        <v>72</v>
      </c>
      <c r="BU9" s="12">
        <v>73</v>
      </c>
      <c r="BV9" s="12">
        <v>74</v>
      </c>
      <c r="BW9" s="12">
        <v>75</v>
      </c>
      <c r="BX9" s="12">
        <v>76</v>
      </c>
      <c r="BY9" s="12">
        <v>77</v>
      </c>
      <c r="BZ9" s="12">
        <v>78</v>
      </c>
      <c r="CA9" s="12">
        <v>79</v>
      </c>
      <c r="CB9" s="12">
        <v>80</v>
      </c>
      <c r="CC9" s="12">
        <v>81</v>
      </c>
      <c r="CD9" s="12">
        <v>82</v>
      </c>
      <c r="CE9" s="12">
        <v>83</v>
      </c>
      <c r="CF9" s="12">
        <v>84</v>
      </c>
    </row>
    <row r="10" spans="1:84" s="19" customFormat="1" ht="12" x14ac:dyDescent="0.2">
      <c r="A10" s="14">
        <v>1</v>
      </c>
      <c r="B10" s="15">
        <v>45840</v>
      </c>
      <c r="C10" s="16">
        <v>16610355.371140001</v>
      </c>
      <c r="D10" s="16">
        <v>7354525.1807900015</v>
      </c>
      <c r="E10" s="16">
        <v>22275178.554749999</v>
      </c>
      <c r="F10" s="16"/>
      <c r="G10" s="16">
        <v>141996237.37249002</v>
      </c>
      <c r="H10" s="16">
        <v>0</v>
      </c>
      <c r="I10" s="16">
        <v>0</v>
      </c>
      <c r="J10" s="16">
        <v>0</v>
      </c>
      <c r="K10" s="16">
        <v>34260000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4903016.7872000001</v>
      </c>
      <c r="T10" s="16">
        <v>4903016.7872000001</v>
      </c>
      <c r="U10" s="16">
        <v>65230549.05556</v>
      </c>
      <c r="V10" s="16"/>
      <c r="W10" s="16">
        <v>154814239.03001001</v>
      </c>
      <c r="X10" s="16">
        <v>12257541.967979999</v>
      </c>
      <c r="Y10" s="16">
        <v>27885073.902969003</v>
      </c>
      <c r="Z10" s="16">
        <v>4617091.2681199992</v>
      </c>
      <c r="AA10" s="16">
        <v>52332576.437616013</v>
      </c>
      <c r="AB10" s="16">
        <v>5241457.9056460094</v>
      </c>
      <c r="AC10" s="16">
        <v>439748.45347999997</v>
      </c>
      <c r="AD10" s="16">
        <v>439607.41135999997</v>
      </c>
      <c r="AE10" s="16">
        <v>1486935.6675500001</v>
      </c>
      <c r="AF10" s="16">
        <v>421353.9145800001</v>
      </c>
      <c r="AG10" s="16">
        <v>5964727.79794</v>
      </c>
      <c r="AH10" s="16">
        <v>798285.75904000015</v>
      </c>
      <c r="AI10" s="16">
        <v>0</v>
      </c>
      <c r="AJ10" s="16">
        <v>0</v>
      </c>
      <c r="AK10" s="16">
        <v>49168.44541</v>
      </c>
      <c r="AL10" s="16">
        <v>0</v>
      </c>
      <c r="AM10" s="16">
        <v>5.7782399999999994</v>
      </c>
      <c r="AN10" s="16">
        <v>0</v>
      </c>
      <c r="AO10" s="16">
        <v>0</v>
      </c>
      <c r="AP10" s="16">
        <v>0</v>
      </c>
      <c r="AQ10" s="16">
        <v>76498.658611000006</v>
      </c>
      <c r="AR10" s="16">
        <v>0</v>
      </c>
      <c r="AS10" s="16">
        <v>391.77000900000002</v>
      </c>
      <c r="AT10" s="16">
        <v>0</v>
      </c>
      <c r="AU10" s="16">
        <v>2915255.3609199999</v>
      </c>
      <c r="AV10" s="16">
        <v>847419.64962999988</v>
      </c>
      <c r="AW10" s="16">
        <v>1214420.4972600001</v>
      </c>
      <c r="AX10" s="16">
        <v>839060.33626000001</v>
      </c>
      <c r="AY10" s="16">
        <v>2197626.5678100004</v>
      </c>
      <c r="AZ10" s="16">
        <v>142828.76606000029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94562429.337819993</v>
      </c>
      <c r="BH10" s="16">
        <v>13347105.0107</v>
      </c>
      <c r="BI10" s="16">
        <v>285429.74509000004</v>
      </c>
      <c r="BJ10" s="16">
        <v>1.2328000000270549</v>
      </c>
      <c r="BK10" s="16">
        <v>1909629.4300299999</v>
      </c>
      <c r="BL10" s="16">
        <v>64859.886075000009</v>
      </c>
      <c r="BM10" s="16">
        <v>24195.654904999999</v>
      </c>
      <c r="BN10" s="16">
        <v>4642.0025649999989</v>
      </c>
      <c r="BO10" s="17">
        <v>235009.55145</v>
      </c>
      <c r="BP10" s="16">
        <v>0</v>
      </c>
      <c r="BQ10" s="16">
        <v>16031584.555960003</v>
      </c>
      <c r="BR10" s="16">
        <v>16031420.618350003</v>
      </c>
      <c r="BS10" s="16">
        <v>2186249.31066</v>
      </c>
      <c r="BT10" s="16">
        <v>5847.9959599999711</v>
      </c>
      <c r="BU10" s="16">
        <v>0</v>
      </c>
      <c r="BV10" s="16">
        <v>0</v>
      </c>
      <c r="BW10" s="16">
        <v>1462322.9751799998</v>
      </c>
      <c r="BX10" s="16">
        <v>1459455.5099499999</v>
      </c>
      <c r="BY10" s="16">
        <v>3916413.1066500004</v>
      </c>
      <c r="BZ10" s="16">
        <v>2138617.7446600008</v>
      </c>
      <c r="CA10" s="16">
        <v>26050834.32993</v>
      </c>
      <c r="CB10" s="16">
        <v>19704844.990359999</v>
      </c>
      <c r="CC10" s="16">
        <v>68511595.007890001</v>
      </c>
      <c r="CD10" s="16">
        <v>3336776.2526799999</v>
      </c>
      <c r="CE10" s="18">
        <f>ROUND(W10/CC10*100,4)</f>
        <v>225.96789999999999</v>
      </c>
      <c r="CF10" s="18">
        <f>ROUND(X10/CD10*100,4)</f>
        <v>367.34679999999997</v>
      </c>
    </row>
    <row r="11" spans="1:84" s="13" customFormat="1" ht="15" customHeight="1" x14ac:dyDescent="0.25">
      <c r="A11" s="14">
        <f>A10+1</f>
        <v>2</v>
      </c>
      <c r="B11" s="15">
        <v>45841</v>
      </c>
      <c r="C11" s="16">
        <v>15524841.685279999</v>
      </c>
      <c r="D11" s="16">
        <v>5964962.3397300001</v>
      </c>
      <c r="E11" s="16">
        <v>26129935.6655</v>
      </c>
      <c r="F11" s="16"/>
      <c r="G11" s="16">
        <v>142109618.10168001</v>
      </c>
      <c r="H11" s="16">
        <v>1114437.1958999932</v>
      </c>
      <c r="I11" s="16">
        <v>0</v>
      </c>
      <c r="J11" s="16">
        <v>0</v>
      </c>
      <c r="K11" s="16">
        <v>32260000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4719599.6904199999</v>
      </c>
      <c r="T11" s="16">
        <v>4719599.6904199999</v>
      </c>
      <c r="U11" s="16">
        <v>65230549.05556</v>
      </c>
      <c r="V11" s="20"/>
      <c r="W11" s="16">
        <v>155513446.08732</v>
      </c>
      <c r="X11" s="16">
        <v>11798999.226050001</v>
      </c>
      <c r="Y11" s="16">
        <v>27802930.079862997</v>
      </c>
      <c r="Z11" s="16">
        <v>4602219.5251469985</v>
      </c>
      <c r="AA11" s="16">
        <v>53081523.357218012</v>
      </c>
      <c r="AB11" s="16">
        <v>5064819.7675300054</v>
      </c>
      <c r="AC11" s="16">
        <v>439250.40602999995</v>
      </c>
      <c r="AD11" s="16">
        <v>439099.86573999998</v>
      </c>
      <c r="AE11" s="16">
        <v>1459874.88213</v>
      </c>
      <c r="AF11" s="16">
        <v>423929.50974000001</v>
      </c>
      <c r="AG11" s="16">
        <v>6167878.5030300003</v>
      </c>
      <c r="AH11" s="16">
        <v>787283.54305000068</v>
      </c>
      <c r="AI11" s="16">
        <v>0</v>
      </c>
      <c r="AJ11" s="16">
        <v>0</v>
      </c>
      <c r="AK11" s="16">
        <v>0</v>
      </c>
      <c r="AL11" s="16">
        <v>0</v>
      </c>
      <c r="AM11" s="16">
        <v>5.7782399999999994</v>
      </c>
      <c r="AN11" s="16">
        <v>0</v>
      </c>
      <c r="AO11" s="16">
        <v>0</v>
      </c>
      <c r="AP11" s="16">
        <v>0</v>
      </c>
      <c r="AQ11" s="16">
        <v>83658.033305000004</v>
      </c>
      <c r="AR11" s="16">
        <v>0</v>
      </c>
      <c r="AS11" s="16">
        <v>391.77000900000002</v>
      </c>
      <c r="AT11" s="16">
        <v>0</v>
      </c>
      <c r="AU11" s="16">
        <v>2698580.1095099999</v>
      </c>
      <c r="AV11" s="16">
        <v>610969.17636999977</v>
      </c>
      <c r="AW11" s="16">
        <v>1047070.7723899999</v>
      </c>
      <c r="AX11" s="16">
        <v>1044215.41629</v>
      </c>
      <c r="AY11" s="16">
        <v>2035780.6614799998</v>
      </c>
      <c r="AZ11" s="16">
        <v>113882.52978999983</v>
      </c>
      <c r="BA11" s="16">
        <v>0</v>
      </c>
      <c r="BB11" s="16">
        <v>0</v>
      </c>
      <c r="BC11" s="20"/>
      <c r="BD11" s="20"/>
      <c r="BE11" s="16">
        <v>0</v>
      </c>
      <c r="BF11" s="16">
        <v>0</v>
      </c>
      <c r="BG11" s="16">
        <v>94816944.353210002</v>
      </c>
      <c r="BH11" s="16">
        <v>13086419.333659999</v>
      </c>
      <c r="BI11" s="16">
        <v>289223.60083999997</v>
      </c>
      <c r="BJ11" s="16">
        <v>8.1065099999832455</v>
      </c>
      <c r="BK11" s="16">
        <v>1907240.7619999999</v>
      </c>
      <c r="BL11" s="16">
        <v>82649.739264999938</v>
      </c>
      <c r="BM11" s="16">
        <v>149440.22886500001</v>
      </c>
      <c r="BN11" s="16">
        <v>75211.039750000011</v>
      </c>
      <c r="BO11" s="17">
        <v>235236.24262</v>
      </c>
      <c r="BP11" s="16">
        <v>0</v>
      </c>
      <c r="BQ11" s="16">
        <v>16197415.665270001</v>
      </c>
      <c r="BR11" s="16">
        <v>16197255.533820001</v>
      </c>
      <c r="BS11" s="16">
        <v>2207996.3416499998</v>
      </c>
      <c r="BT11" s="16">
        <v>27560.526949999854</v>
      </c>
      <c r="BU11" s="16">
        <v>0</v>
      </c>
      <c r="BV11" s="16">
        <v>0</v>
      </c>
      <c r="BW11" s="16">
        <v>1102245.3677999999</v>
      </c>
      <c r="BX11" s="16">
        <v>1101499.5586099999</v>
      </c>
      <c r="BY11" s="16">
        <v>4924135.29837</v>
      </c>
      <c r="BZ11" s="16">
        <v>3209238.6439399999</v>
      </c>
      <c r="CA11" s="16">
        <v>27012933.50742</v>
      </c>
      <c r="CB11" s="16">
        <v>20693423.148850001</v>
      </c>
      <c r="CC11" s="16">
        <v>67804010.845789999</v>
      </c>
      <c r="CD11" s="16">
        <v>3271604.83342</v>
      </c>
      <c r="CE11" s="18">
        <f t="shared" ref="CE11:CF26" si="0">ROUND(W11/CC11*100,4)</f>
        <v>229.35730000000001</v>
      </c>
      <c r="CF11" s="18">
        <f t="shared" si="0"/>
        <v>360.64870000000002</v>
      </c>
    </row>
    <row r="12" spans="1:84" s="13" customFormat="1" ht="15" customHeight="1" x14ac:dyDescent="0.25">
      <c r="A12" s="14">
        <f t="shared" ref="A12:A32" si="1">A11+1</f>
        <v>3</v>
      </c>
      <c r="B12" s="15">
        <v>45842</v>
      </c>
      <c r="C12" s="16">
        <v>18577939.977319997</v>
      </c>
      <c r="D12" s="16">
        <v>7949406.1707699969</v>
      </c>
      <c r="E12" s="16">
        <v>25469704.942510001</v>
      </c>
      <c r="F12" s="16"/>
      <c r="G12" s="16">
        <v>142136715.52632999</v>
      </c>
      <c r="H12" s="16">
        <v>1114237.328399986</v>
      </c>
      <c r="I12" s="16">
        <v>0</v>
      </c>
      <c r="J12" s="16">
        <v>0</v>
      </c>
      <c r="K12" s="16">
        <v>31760000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6042428.9994400004</v>
      </c>
      <c r="T12" s="16">
        <v>6042428.9994400004</v>
      </c>
      <c r="U12" s="16">
        <v>65230549.05556</v>
      </c>
      <c r="V12" s="20"/>
      <c r="W12" s="16">
        <v>158756240.39004999</v>
      </c>
      <c r="X12" s="16">
        <v>15106072.49862</v>
      </c>
      <c r="Y12" s="16">
        <v>27780097.366764002</v>
      </c>
      <c r="Z12" s="16">
        <v>4552440.8858020017</v>
      </c>
      <c r="AA12" s="16">
        <v>52448117.736442007</v>
      </c>
      <c r="AB12" s="16">
        <v>5067615.7142400024</v>
      </c>
      <c r="AC12" s="16">
        <v>333332.0122</v>
      </c>
      <c r="AD12" s="16">
        <v>333182.09907</v>
      </c>
      <c r="AE12" s="16">
        <v>1448312.2386200002</v>
      </c>
      <c r="AF12" s="16">
        <v>421376.54104000016</v>
      </c>
      <c r="AG12" s="16">
        <v>6082224.61326</v>
      </c>
      <c r="AH12" s="16">
        <v>792915.09924999962</v>
      </c>
      <c r="AI12" s="16">
        <v>0</v>
      </c>
      <c r="AJ12" s="16">
        <v>0</v>
      </c>
      <c r="AK12" s="16">
        <v>0</v>
      </c>
      <c r="AL12" s="16">
        <v>0</v>
      </c>
      <c r="AM12" s="16">
        <v>5.7782399999999994</v>
      </c>
      <c r="AN12" s="16">
        <v>0</v>
      </c>
      <c r="AO12" s="16">
        <v>0</v>
      </c>
      <c r="AP12" s="16">
        <v>0</v>
      </c>
      <c r="AQ12" s="16">
        <v>85348.969156000006</v>
      </c>
      <c r="AR12" s="16">
        <v>0</v>
      </c>
      <c r="AS12" s="16">
        <v>391.77000900000002</v>
      </c>
      <c r="AT12" s="16">
        <v>0</v>
      </c>
      <c r="AU12" s="16">
        <v>2501230.47114</v>
      </c>
      <c r="AV12" s="16">
        <v>618097.80492000002</v>
      </c>
      <c r="AW12" s="16">
        <v>926411.80817000009</v>
      </c>
      <c r="AX12" s="16">
        <v>808795.46279000002</v>
      </c>
      <c r="AY12" s="16">
        <v>3563182.0657099998</v>
      </c>
      <c r="AZ12" s="16">
        <v>125523.68198999995</v>
      </c>
      <c r="BA12" s="16">
        <v>0</v>
      </c>
      <c r="BB12" s="16">
        <v>0</v>
      </c>
      <c r="BC12" s="20"/>
      <c r="BD12" s="20"/>
      <c r="BE12" s="16">
        <v>0</v>
      </c>
      <c r="BF12" s="16">
        <v>0</v>
      </c>
      <c r="BG12" s="16">
        <v>95168654.829710007</v>
      </c>
      <c r="BH12" s="16">
        <v>12719947.289109999</v>
      </c>
      <c r="BI12" s="16">
        <v>288941.88199999998</v>
      </c>
      <c r="BJ12" s="16">
        <v>8.0904799999989336</v>
      </c>
      <c r="BK12" s="16">
        <v>1920357.1137899999</v>
      </c>
      <c r="BL12" s="16">
        <v>157493.81613499983</v>
      </c>
      <c r="BM12" s="16">
        <v>149426.74022500002</v>
      </c>
      <c r="BN12" s="16">
        <v>75197.551110000015</v>
      </c>
      <c r="BO12" s="17">
        <v>235194.05444000001</v>
      </c>
      <c r="BP12" s="16">
        <v>0</v>
      </c>
      <c r="BQ12" s="16">
        <v>15101943.907499999</v>
      </c>
      <c r="BR12" s="16">
        <v>15101783.806049999</v>
      </c>
      <c r="BS12" s="16">
        <v>2280145.65912</v>
      </c>
      <c r="BT12" s="16">
        <v>21593.919420000166</v>
      </c>
      <c r="BU12" s="16">
        <v>0</v>
      </c>
      <c r="BV12" s="16">
        <v>0</v>
      </c>
      <c r="BW12" s="16">
        <v>927936.44041000004</v>
      </c>
      <c r="BX12" s="16">
        <v>926438.96700000006</v>
      </c>
      <c r="BY12" s="16">
        <v>3239266.0930300006</v>
      </c>
      <c r="BZ12" s="16">
        <v>1515303.4461900005</v>
      </c>
      <c r="CA12" s="16">
        <v>24143211.890519999</v>
      </c>
      <c r="CB12" s="16">
        <v>17797819.596390001</v>
      </c>
      <c r="CC12" s="16">
        <v>71025442.93919</v>
      </c>
      <c r="CD12" s="16">
        <v>3179986.82228</v>
      </c>
      <c r="CE12" s="18">
        <f t="shared" si="0"/>
        <v>223.52019999999999</v>
      </c>
      <c r="CF12" s="18">
        <f t="shared" si="0"/>
        <v>475.03570000000002</v>
      </c>
    </row>
    <row r="13" spans="1:84" s="13" customFormat="1" ht="15" customHeight="1" x14ac:dyDescent="0.25">
      <c r="A13" s="14">
        <f t="shared" si="1"/>
        <v>4</v>
      </c>
      <c r="B13" s="15">
        <v>45843</v>
      </c>
      <c r="C13" s="16">
        <v>18029837.477150001</v>
      </c>
      <c r="D13" s="16">
        <v>7664016.7369000018</v>
      </c>
      <c r="E13" s="16">
        <v>30620561.367380001</v>
      </c>
      <c r="F13" s="16"/>
      <c r="G13" s="16">
        <v>142153360.46038002</v>
      </c>
      <c r="H13" s="16">
        <v>1111900.2111000121</v>
      </c>
      <c r="I13" s="16">
        <v>0</v>
      </c>
      <c r="J13" s="16">
        <v>0</v>
      </c>
      <c r="K13" s="16">
        <v>39160000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5850611.2986599999</v>
      </c>
      <c r="T13" s="16">
        <v>5850611.2986599999</v>
      </c>
      <c r="U13" s="16">
        <v>65230549.05556</v>
      </c>
      <c r="V13" s="20"/>
      <c r="W13" s="16">
        <v>170583821.54802001</v>
      </c>
      <c r="X13" s="16">
        <v>14626528.24667</v>
      </c>
      <c r="Y13" s="16">
        <v>29554289.275370002</v>
      </c>
      <c r="Z13" s="16">
        <v>4516150.721235998</v>
      </c>
      <c r="AA13" s="16">
        <v>52818844.657232009</v>
      </c>
      <c r="AB13" s="16">
        <v>4960995.7709240038</v>
      </c>
      <c r="AC13" s="16">
        <v>307079.91294999997</v>
      </c>
      <c r="AD13" s="16">
        <v>306932.08600999997</v>
      </c>
      <c r="AE13" s="16">
        <v>1559413.2951459999</v>
      </c>
      <c r="AF13" s="16">
        <v>415793.91919599986</v>
      </c>
      <c r="AG13" s="16">
        <v>6057834.7694399999</v>
      </c>
      <c r="AH13" s="16">
        <v>785666.08135000034</v>
      </c>
      <c r="AI13" s="16">
        <v>0</v>
      </c>
      <c r="AJ13" s="16">
        <v>0</v>
      </c>
      <c r="AK13" s="16">
        <v>0</v>
      </c>
      <c r="AL13" s="16">
        <v>0</v>
      </c>
      <c r="AM13" s="16">
        <v>5.7782399999999994</v>
      </c>
      <c r="AN13" s="16">
        <v>0</v>
      </c>
      <c r="AO13" s="16">
        <v>0</v>
      </c>
      <c r="AP13" s="16">
        <v>0</v>
      </c>
      <c r="AQ13" s="16">
        <v>93620.47042350001</v>
      </c>
      <c r="AR13" s="16">
        <v>0</v>
      </c>
      <c r="AS13" s="16">
        <v>391.77000900000002</v>
      </c>
      <c r="AT13" s="16">
        <v>0</v>
      </c>
      <c r="AU13" s="16">
        <v>3205393.8026999999</v>
      </c>
      <c r="AV13" s="16">
        <v>785728.50512999995</v>
      </c>
      <c r="AW13" s="16">
        <v>3024809.0888499999</v>
      </c>
      <c r="AX13" s="16">
        <v>1566685.67729</v>
      </c>
      <c r="AY13" s="16">
        <v>2752611.5807099999</v>
      </c>
      <c r="AZ13" s="16">
        <v>97781.975240000058</v>
      </c>
      <c r="BA13" s="16">
        <v>0</v>
      </c>
      <c r="BB13" s="16">
        <v>0</v>
      </c>
      <c r="BC13" s="20"/>
      <c r="BD13" s="20"/>
      <c r="BE13" s="16">
        <v>0</v>
      </c>
      <c r="BF13" s="16">
        <v>0</v>
      </c>
      <c r="BG13" s="16">
        <v>99374294.401069999</v>
      </c>
      <c r="BH13" s="16">
        <v>13435734.736369999</v>
      </c>
      <c r="BI13" s="16">
        <v>287030.63955999998</v>
      </c>
      <c r="BJ13" s="16">
        <v>8.0812199999927543</v>
      </c>
      <c r="BK13" s="16">
        <v>1872504.053235</v>
      </c>
      <c r="BL13" s="16">
        <v>156503.97418000002</v>
      </c>
      <c r="BM13" s="16">
        <v>81108.35278999999</v>
      </c>
      <c r="BN13" s="16">
        <v>75039.823939999987</v>
      </c>
      <c r="BO13" s="17">
        <v>234700.73396000001</v>
      </c>
      <c r="BP13" s="16">
        <v>0</v>
      </c>
      <c r="BQ13" s="16">
        <v>15793167.422699999</v>
      </c>
      <c r="BR13" s="16">
        <v>15393007.351249998</v>
      </c>
      <c r="BS13" s="16">
        <v>2092389.4137899999</v>
      </c>
      <c r="BT13" s="16">
        <v>21548.626089999918</v>
      </c>
      <c r="BU13" s="16">
        <v>0</v>
      </c>
      <c r="BV13" s="16">
        <v>0</v>
      </c>
      <c r="BW13" s="16">
        <v>3129562.9671399998</v>
      </c>
      <c r="BX13" s="16">
        <v>3127907.0259599998</v>
      </c>
      <c r="BY13" s="16">
        <v>2214750.8727899999</v>
      </c>
      <c r="BZ13" s="16">
        <v>435546.85394999996</v>
      </c>
      <c r="CA13" s="16">
        <v>25705214.45597</v>
      </c>
      <c r="CB13" s="16">
        <v>19209561.7366</v>
      </c>
      <c r="CC13" s="16">
        <v>73669079.945099995</v>
      </c>
      <c r="CD13" s="16">
        <v>3358933.6840900001</v>
      </c>
      <c r="CE13" s="18">
        <f t="shared" si="0"/>
        <v>231.55420000000001</v>
      </c>
      <c r="CF13" s="18">
        <f t="shared" si="0"/>
        <v>435.45150000000001</v>
      </c>
    </row>
    <row r="14" spans="1:84" s="13" customFormat="1" ht="15" customHeight="1" x14ac:dyDescent="0.25">
      <c r="A14" s="14">
        <f t="shared" si="1"/>
        <v>5</v>
      </c>
      <c r="B14" s="15">
        <v>45846</v>
      </c>
      <c r="C14" s="16">
        <v>16273397.41305</v>
      </c>
      <c r="D14" s="16">
        <v>7169711.2408000007</v>
      </c>
      <c r="E14" s="16">
        <v>20402077.932909999</v>
      </c>
      <c r="F14" s="16"/>
      <c r="G14" s="16">
        <v>142287038.20190001</v>
      </c>
      <c r="H14" s="16">
        <v>1112172.0309000015</v>
      </c>
      <c r="I14" s="16">
        <v>0</v>
      </c>
      <c r="J14" s="16">
        <v>0</v>
      </c>
      <c r="K14" s="16">
        <v>45660000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5521255.5144699998</v>
      </c>
      <c r="T14" s="16">
        <v>5521255.5144699998</v>
      </c>
      <c r="U14" s="16">
        <v>65230549.05556</v>
      </c>
      <c r="V14" s="20"/>
      <c r="W14" s="16">
        <v>164913220.00677001</v>
      </c>
      <c r="X14" s="16">
        <v>13803138.78617</v>
      </c>
      <c r="Y14" s="16">
        <v>29191573.710955005</v>
      </c>
      <c r="Z14" s="16">
        <v>4622063.4736140035</v>
      </c>
      <c r="AA14" s="16">
        <v>52014307.594750009</v>
      </c>
      <c r="AB14" s="16">
        <v>4996548.2731160074</v>
      </c>
      <c r="AC14" s="16">
        <v>175432.56503999999</v>
      </c>
      <c r="AD14" s="16">
        <v>175267.66806</v>
      </c>
      <c r="AE14" s="16">
        <v>1540169.2526380001</v>
      </c>
      <c r="AF14" s="16">
        <v>415505.89688799996</v>
      </c>
      <c r="AG14" s="16">
        <v>6297856.9201699998</v>
      </c>
      <c r="AH14" s="16">
        <v>783891.37173999986</v>
      </c>
      <c r="AI14" s="16">
        <v>0</v>
      </c>
      <c r="AJ14" s="16">
        <v>0</v>
      </c>
      <c r="AK14" s="16">
        <v>0</v>
      </c>
      <c r="AL14" s="16">
        <v>0</v>
      </c>
      <c r="AM14" s="16">
        <v>5.7782399999999994</v>
      </c>
      <c r="AN14" s="16">
        <v>0</v>
      </c>
      <c r="AO14" s="16">
        <v>0</v>
      </c>
      <c r="AP14" s="16">
        <v>0</v>
      </c>
      <c r="AQ14" s="16">
        <v>88014.851423499989</v>
      </c>
      <c r="AR14" s="16">
        <v>0</v>
      </c>
      <c r="AS14" s="16">
        <v>391.77000900000002</v>
      </c>
      <c r="AT14" s="16">
        <v>0</v>
      </c>
      <c r="AU14" s="16">
        <v>2725902.3736300003</v>
      </c>
      <c r="AV14" s="16">
        <v>791129.15399000025</v>
      </c>
      <c r="AW14" s="16">
        <v>2244677.7550900001</v>
      </c>
      <c r="AX14" s="16">
        <v>560698.46217000007</v>
      </c>
      <c r="AY14" s="16">
        <v>2369104.6864200002</v>
      </c>
      <c r="AZ14" s="16">
        <v>158067.89532000013</v>
      </c>
      <c r="BA14" s="16">
        <v>0</v>
      </c>
      <c r="BB14" s="16">
        <v>0</v>
      </c>
      <c r="BC14" s="20"/>
      <c r="BD14" s="20"/>
      <c r="BE14" s="16">
        <v>0</v>
      </c>
      <c r="BF14" s="16">
        <v>0</v>
      </c>
      <c r="BG14" s="16">
        <v>96647437.258369997</v>
      </c>
      <c r="BH14" s="16">
        <v>12503172.194909999</v>
      </c>
      <c r="BI14" s="16">
        <v>278536.72946</v>
      </c>
      <c r="BJ14" s="16">
        <v>7.4802599999820814</v>
      </c>
      <c r="BK14" s="16">
        <v>1913974.5055750001</v>
      </c>
      <c r="BL14" s="16">
        <v>141303.5678200002</v>
      </c>
      <c r="BM14" s="16">
        <v>81126.697339999999</v>
      </c>
      <c r="BN14" s="16">
        <v>75058.168489999996</v>
      </c>
      <c r="BO14" s="17">
        <v>234758.10988999999</v>
      </c>
      <c r="BP14" s="16">
        <v>0</v>
      </c>
      <c r="BQ14" s="16">
        <v>16036240.58083</v>
      </c>
      <c r="BR14" s="16">
        <v>16036080.52438</v>
      </c>
      <c r="BS14" s="16">
        <v>2092429.18166</v>
      </c>
      <c r="BT14" s="16">
        <v>21553.893960000016</v>
      </c>
      <c r="BU14" s="16">
        <v>0</v>
      </c>
      <c r="BV14" s="16">
        <v>0</v>
      </c>
      <c r="BW14" s="16">
        <v>2268006.4375100001</v>
      </c>
      <c r="BX14" s="16">
        <v>2267278.9396500001</v>
      </c>
      <c r="BY14" s="16">
        <v>2086722.9463</v>
      </c>
      <c r="BZ14" s="16">
        <v>466853.2194199998</v>
      </c>
      <c r="CA14" s="16">
        <v>24991795.18857</v>
      </c>
      <c r="CB14" s="16">
        <v>19008135.793979999</v>
      </c>
      <c r="CC14" s="16">
        <v>71655642.069800004</v>
      </c>
      <c r="CD14" s="16">
        <v>3125793.0487299999</v>
      </c>
      <c r="CE14" s="18">
        <f t="shared" si="0"/>
        <v>230.14689999999999</v>
      </c>
      <c r="CF14" s="18">
        <f t="shared" si="0"/>
        <v>441.58839999999998</v>
      </c>
    </row>
    <row r="15" spans="1:84" s="13" customFormat="1" ht="15" customHeight="1" x14ac:dyDescent="0.25">
      <c r="A15" s="14">
        <f t="shared" si="1"/>
        <v>6</v>
      </c>
      <c r="B15" s="15">
        <v>45847</v>
      </c>
      <c r="C15" s="16">
        <v>15395457.473849999</v>
      </c>
      <c r="D15" s="16">
        <v>6713338.4127999991</v>
      </c>
      <c r="E15" s="16">
        <v>20304978.915940002</v>
      </c>
      <c r="F15" s="16"/>
      <c r="G15" s="16">
        <v>142185561.38718</v>
      </c>
      <c r="H15" s="16">
        <v>1113861.5775000006</v>
      </c>
      <c r="I15" s="16">
        <v>0</v>
      </c>
      <c r="J15" s="16">
        <v>0</v>
      </c>
      <c r="K15" s="16">
        <v>43160000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5218133.32687</v>
      </c>
      <c r="T15" s="16">
        <v>5218133.32687</v>
      </c>
      <c r="U15" s="16">
        <v>65230549.05556</v>
      </c>
      <c r="V15" s="20"/>
      <c r="W15" s="16">
        <v>161033582.04828</v>
      </c>
      <c r="X15" s="16">
        <v>13045333.31717</v>
      </c>
      <c r="Y15" s="16">
        <v>28794737.025669001</v>
      </c>
      <c r="Z15" s="16">
        <v>4613491.8093150007</v>
      </c>
      <c r="AA15" s="16">
        <v>51293888.369818002</v>
      </c>
      <c r="AB15" s="16">
        <v>4997010.7743020002</v>
      </c>
      <c r="AC15" s="16">
        <v>246957.21874999997</v>
      </c>
      <c r="AD15" s="16">
        <v>246793.66655999998</v>
      </c>
      <c r="AE15" s="16">
        <v>1394358.117384</v>
      </c>
      <c r="AF15" s="16">
        <v>415085.87558400002</v>
      </c>
      <c r="AG15" s="16">
        <v>6147339.8338000001</v>
      </c>
      <c r="AH15" s="16">
        <v>773517.66315000039</v>
      </c>
      <c r="AI15" s="16">
        <v>0</v>
      </c>
      <c r="AJ15" s="16">
        <v>0</v>
      </c>
      <c r="AK15" s="16">
        <v>0</v>
      </c>
      <c r="AL15" s="16">
        <v>0</v>
      </c>
      <c r="AM15" s="16">
        <v>5.7782399999999994</v>
      </c>
      <c r="AN15" s="16">
        <v>0</v>
      </c>
      <c r="AO15" s="16">
        <v>0</v>
      </c>
      <c r="AP15" s="16">
        <v>0</v>
      </c>
      <c r="AQ15" s="16">
        <v>91536.443360500009</v>
      </c>
      <c r="AR15" s="16">
        <v>0</v>
      </c>
      <c r="AS15" s="16">
        <v>391.77000900000002</v>
      </c>
      <c r="AT15" s="16">
        <v>0</v>
      </c>
      <c r="AU15" s="16">
        <v>2624863.0268799998</v>
      </c>
      <c r="AV15" s="16">
        <v>589051.45198999974</v>
      </c>
      <c r="AW15" s="16">
        <v>1537239.3270400001</v>
      </c>
      <c r="AX15" s="16">
        <v>1535900.2948400001</v>
      </c>
      <c r="AY15" s="16">
        <v>2531842.4290899998</v>
      </c>
      <c r="AZ15" s="16">
        <v>111076.95484999986</v>
      </c>
      <c r="BA15" s="16">
        <v>0</v>
      </c>
      <c r="BB15" s="16">
        <v>0</v>
      </c>
      <c r="BC15" s="20"/>
      <c r="BD15" s="20"/>
      <c r="BE15" s="16">
        <v>0</v>
      </c>
      <c r="BF15" s="16">
        <v>0</v>
      </c>
      <c r="BG15" s="16">
        <v>94663159.340039998</v>
      </c>
      <c r="BH15" s="16">
        <v>13281928.490590001</v>
      </c>
      <c r="BI15" s="16">
        <v>276958.19556000002</v>
      </c>
      <c r="BJ15" s="16">
        <v>7.4829600000084611</v>
      </c>
      <c r="BK15" s="16">
        <v>1894010.1477900001</v>
      </c>
      <c r="BL15" s="16">
        <v>139095.88083500005</v>
      </c>
      <c r="BM15" s="16">
        <v>81240.721315000003</v>
      </c>
      <c r="BN15" s="16">
        <v>75172.192465</v>
      </c>
      <c r="BO15" s="17">
        <v>235114.74064999999</v>
      </c>
      <c r="BP15" s="16">
        <v>0</v>
      </c>
      <c r="BQ15" s="16">
        <v>15418100.345240001</v>
      </c>
      <c r="BR15" s="16">
        <v>15417940.303790001</v>
      </c>
      <c r="BS15" s="16">
        <v>2799450.2192500001</v>
      </c>
      <c r="BT15" s="16">
        <v>21586.637370000128</v>
      </c>
      <c r="BU15" s="16">
        <v>0</v>
      </c>
      <c r="BV15" s="16">
        <v>0</v>
      </c>
      <c r="BW15" s="16">
        <v>1662253.2634999999</v>
      </c>
      <c r="BX15" s="16">
        <v>1660319.31482</v>
      </c>
      <c r="BY15" s="16">
        <v>5137891.9970699996</v>
      </c>
      <c r="BZ15" s="16">
        <v>3419448.1448999997</v>
      </c>
      <c r="CA15" s="16">
        <v>27505019.630380001</v>
      </c>
      <c r="CB15" s="16">
        <v>20733569.957150001</v>
      </c>
      <c r="CC15" s="16">
        <v>67158139.709659994</v>
      </c>
      <c r="CD15" s="16">
        <v>3320482.1226499998</v>
      </c>
      <c r="CE15" s="18">
        <f t="shared" si="0"/>
        <v>239.78270000000001</v>
      </c>
      <c r="CF15" s="18">
        <f t="shared" si="0"/>
        <v>392.87470000000002</v>
      </c>
    </row>
    <row r="16" spans="1:84" s="13" customFormat="1" ht="15" customHeight="1" x14ac:dyDescent="0.25">
      <c r="A16" s="14">
        <f t="shared" si="1"/>
        <v>7</v>
      </c>
      <c r="B16" s="15">
        <v>45848</v>
      </c>
      <c r="C16" s="16">
        <v>14734826.070499999</v>
      </c>
      <c r="D16" s="16">
        <v>5984274.0789499991</v>
      </c>
      <c r="E16" s="16">
        <v>30318891.794640001</v>
      </c>
      <c r="F16" s="16"/>
      <c r="G16" s="16">
        <v>142240436.28122997</v>
      </c>
      <c r="H16" s="16">
        <v>1115159.3837999851</v>
      </c>
      <c r="I16" s="16">
        <v>0</v>
      </c>
      <c r="J16" s="16">
        <v>0</v>
      </c>
      <c r="K16" s="16">
        <v>37660000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4732955.6418399997</v>
      </c>
      <c r="T16" s="16">
        <v>4732955.6418399997</v>
      </c>
      <c r="U16" s="16">
        <v>65230549.05556</v>
      </c>
      <c r="V16" s="20"/>
      <c r="W16" s="16">
        <v>164456560.73264</v>
      </c>
      <c r="X16" s="16">
        <v>11832389.10458</v>
      </c>
      <c r="Y16" s="16">
        <v>28907200.84482</v>
      </c>
      <c r="Z16" s="16">
        <v>4599331.6690869993</v>
      </c>
      <c r="AA16" s="16">
        <v>51620596.624126002</v>
      </c>
      <c r="AB16" s="16">
        <v>4989569.1301600002</v>
      </c>
      <c r="AC16" s="16">
        <v>228904.66688999999</v>
      </c>
      <c r="AD16" s="16">
        <v>228742.37008999998</v>
      </c>
      <c r="AE16" s="16">
        <v>4083667.1535919998</v>
      </c>
      <c r="AF16" s="16">
        <v>414205.49837199994</v>
      </c>
      <c r="AG16" s="16">
        <v>6127426.0953500001</v>
      </c>
      <c r="AH16" s="16">
        <v>748148.00290000008</v>
      </c>
      <c r="AI16" s="16">
        <v>0</v>
      </c>
      <c r="AJ16" s="16">
        <v>0</v>
      </c>
      <c r="AK16" s="16">
        <v>0</v>
      </c>
      <c r="AL16" s="16">
        <v>0</v>
      </c>
      <c r="AM16" s="16">
        <v>5.7782399999999994</v>
      </c>
      <c r="AN16" s="16">
        <v>0</v>
      </c>
      <c r="AO16" s="16">
        <v>0</v>
      </c>
      <c r="AP16" s="16">
        <v>0</v>
      </c>
      <c r="AQ16" s="16">
        <v>110229.7058575</v>
      </c>
      <c r="AR16" s="16">
        <v>0</v>
      </c>
      <c r="AS16" s="16">
        <v>31769.417213999997</v>
      </c>
      <c r="AT16" s="16">
        <v>31377.647204999997</v>
      </c>
      <c r="AU16" s="16">
        <v>2568202.6079299999</v>
      </c>
      <c r="AV16" s="16">
        <v>743797.35201000003</v>
      </c>
      <c r="AW16" s="16">
        <v>1999125.7415700001</v>
      </c>
      <c r="AX16" s="16">
        <v>1776194.65845</v>
      </c>
      <c r="AY16" s="16">
        <v>3330540.7405300001</v>
      </c>
      <c r="AZ16" s="16">
        <v>881145.64687000029</v>
      </c>
      <c r="BA16" s="16">
        <v>0</v>
      </c>
      <c r="BB16" s="16">
        <v>0</v>
      </c>
      <c r="BC16" s="20"/>
      <c r="BD16" s="20"/>
      <c r="BE16" s="16">
        <v>0</v>
      </c>
      <c r="BF16" s="16">
        <v>0</v>
      </c>
      <c r="BG16" s="16">
        <v>99007669.376120001</v>
      </c>
      <c r="BH16" s="16">
        <v>14412511.97514</v>
      </c>
      <c r="BI16" s="16">
        <v>275966.18796499999</v>
      </c>
      <c r="BJ16" s="16">
        <v>7.4905799999978626</v>
      </c>
      <c r="BK16" s="16">
        <v>1770570.0172850001</v>
      </c>
      <c r="BL16" s="16">
        <v>131328.52054999999</v>
      </c>
      <c r="BM16" s="16">
        <v>2910.662585</v>
      </c>
      <c r="BN16" s="16">
        <v>0</v>
      </c>
      <c r="BO16" s="17">
        <v>235388.68259000001</v>
      </c>
      <c r="BP16" s="16">
        <v>0</v>
      </c>
      <c r="BQ16" s="16">
        <v>16906652.675119996</v>
      </c>
      <c r="BR16" s="16">
        <v>16906493.777199995</v>
      </c>
      <c r="BS16" s="16">
        <v>2799533.8595800004</v>
      </c>
      <c r="BT16" s="16">
        <v>21611.788860000204</v>
      </c>
      <c r="BU16" s="16">
        <v>0</v>
      </c>
      <c r="BV16" s="16">
        <v>0</v>
      </c>
      <c r="BW16" s="16">
        <v>2091021.08079</v>
      </c>
      <c r="BX16" s="16">
        <v>2087432.99544</v>
      </c>
      <c r="BY16" s="16">
        <v>5422385.1974299997</v>
      </c>
      <c r="BZ16" s="16">
        <v>4021414.1487799995</v>
      </c>
      <c r="CA16" s="16">
        <v>29504428.36335</v>
      </c>
      <c r="CB16" s="16">
        <v>23168288.721420001</v>
      </c>
      <c r="CC16" s="16">
        <v>69503241.012769997</v>
      </c>
      <c r="CD16" s="16">
        <v>3603127.9937900002</v>
      </c>
      <c r="CE16" s="18">
        <f t="shared" si="0"/>
        <v>236.61709999999999</v>
      </c>
      <c r="CF16" s="18">
        <f t="shared" si="0"/>
        <v>328.39210000000003</v>
      </c>
    </row>
    <row r="17" spans="1:84" s="13" customFormat="1" ht="15" customHeight="1" x14ac:dyDescent="0.25">
      <c r="A17" s="14">
        <f t="shared" si="1"/>
        <v>8</v>
      </c>
      <c r="B17" s="15">
        <v>45849</v>
      </c>
      <c r="C17" s="16">
        <v>17631642.855289999</v>
      </c>
      <c r="D17" s="16">
        <v>8684229.30064</v>
      </c>
      <c r="E17" s="16">
        <v>26912079.731649999</v>
      </c>
      <c r="F17" s="16"/>
      <c r="G17" s="16">
        <v>142261879.40753001</v>
      </c>
      <c r="H17" s="16">
        <v>1113248.6504999995</v>
      </c>
      <c r="I17" s="16">
        <v>0</v>
      </c>
      <c r="J17" s="16">
        <v>0</v>
      </c>
      <c r="K17" s="16">
        <v>35660000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6531651.9674300002</v>
      </c>
      <c r="T17" s="16">
        <v>6531651.9674300002</v>
      </c>
      <c r="U17" s="16">
        <v>65987559.862410001</v>
      </c>
      <c r="V17" s="20"/>
      <c r="W17" s="16">
        <v>163009694.09948999</v>
      </c>
      <c r="X17" s="16">
        <v>16329129.918570001</v>
      </c>
      <c r="Y17" s="16">
        <v>29027485.056989003</v>
      </c>
      <c r="Z17" s="16">
        <v>4560887.0927990004</v>
      </c>
      <c r="AA17" s="16">
        <v>50103260.945942</v>
      </c>
      <c r="AB17" s="16">
        <v>4974865.4243679987</v>
      </c>
      <c r="AC17" s="16">
        <v>219868.19613</v>
      </c>
      <c r="AD17" s="16">
        <v>219707.48801999999</v>
      </c>
      <c r="AE17" s="16">
        <v>1441659.959884</v>
      </c>
      <c r="AF17" s="16">
        <v>412120.85546400002</v>
      </c>
      <c r="AG17" s="16">
        <v>6292090.3384999996</v>
      </c>
      <c r="AH17" s="16">
        <v>739492.84623999987</v>
      </c>
      <c r="AI17" s="16">
        <v>0</v>
      </c>
      <c r="AJ17" s="16">
        <v>0</v>
      </c>
      <c r="AK17" s="16">
        <v>0</v>
      </c>
      <c r="AL17" s="16">
        <v>0</v>
      </c>
      <c r="AM17" s="16">
        <v>5.7782399999999994</v>
      </c>
      <c r="AN17" s="16">
        <v>0</v>
      </c>
      <c r="AO17" s="16">
        <v>0</v>
      </c>
      <c r="AP17" s="16">
        <v>0</v>
      </c>
      <c r="AQ17" s="16">
        <v>115381.1187815</v>
      </c>
      <c r="AR17" s="16">
        <v>0</v>
      </c>
      <c r="AS17" s="16">
        <v>31715.654213999998</v>
      </c>
      <c r="AT17" s="16">
        <v>31323.884204999998</v>
      </c>
      <c r="AU17" s="16">
        <v>2294866.7585700001</v>
      </c>
      <c r="AV17" s="16">
        <v>446228.3033100001</v>
      </c>
      <c r="AW17" s="16">
        <v>666265.00794000016</v>
      </c>
      <c r="AX17" s="16">
        <v>484857.26894000015</v>
      </c>
      <c r="AY17" s="16">
        <v>2470493.0964299999</v>
      </c>
      <c r="AZ17" s="16">
        <v>112265.29313999973</v>
      </c>
      <c r="BA17" s="16">
        <v>0</v>
      </c>
      <c r="BB17" s="16">
        <v>0</v>
      </c>
      <c r="BC17" s="20"/>
      <c r="BD17" s="20"/>
      <c r="BE17" s="16">
        <v>0</v>
      </c>
      <c r="BF17" s="16">
        <v>0</v>
      </c>
      <c r="BG17" s="16">
        <v>92663091.911620006</v>
      </c>
      <c r="BH17" s="16">
        <v>11981748.45648</v>
      </c>
      <c r="BI17" s="16">
        <v>265299.27087500005</v>
      </c>
      <c r="BJ17" s="16">
        <v>7.4710400000330992</v>
      </c>
      <c r="BK17" s="16">
        <v>1602515.9179349998</v>
      </c>
      <c r="BL17" s="16">
        <v>105578.82979999979</v>
      </c>
      <c r="BM17" s="16">
        <v>2910.662585</v>
      </c>
      <c r="BN17" s="16">
        <v>0</v>
      </c>
      <c r="BO17" s="17">
        <v>234985.36356</v>
      </c>
      <c r="BP17" s="16">
        <v>0</v>
      </c>
      <c r="BQ17" s="16">
        <v>15322163.072450001</v>
      </c>
      <c r="BR17" s="16">
        <v>15322004.18953</v>
      </c>
      <c r="BS17" s="16">
        <v>2805269.3638899997</v>
      </c>
      <c r="BT17" s="16">
        <v>21574.758849999867</v>
      </c>
      <c r="BU17" s="16">
        <v>0</v>
      </c>
      <c r="BV17" s="16">
        <v>0</v>
      </c>
      <c r="BW17" s="16">
        <v>664760.26344000001</v>
      </c>
      <c r="BX17" s="16">
        <v>664408.67350999999</v>
      </c>
      <c r="BY17" s="16">
        <v>2423351.2267899998</v>
      </c>
      <c r="BZ17" s="16">
        <v>1012147.8331999999</v>
      </c>
      <c r="CA17" s="16">
        <v>23321255.14153</v>
      </c>
      <c r="CB17" s="16">
        <v>17125721.755929999</v>
      </c>
      <c r="CC17" s="16">
        <v>69341836.770089999</v>
      </c>
      <c r="CD17" s="16">
        <v>2995437.11412</v>
      </c>
      <c r="CE17" s="18">
        <f t="shared" si="0"/>
        <v>235.0813</v>
      </c>
      <c r="CF17" s="18">
        <f t="shared" si="0"/>
        <v>545.13350000000003</v>
      </c>
    </row>
    <row r="18" spans="1:84" s="13" customFormat="1" ht="15" customHeight="1" x14ac:dyDescent="0.25">
      <c r="A18" s="14">
        <f t="shared" si="1"/>
        <v>9</v>
      </c>
      <c r="B18" s="15">
        <v>45850</v>
      </c>
      <c r="C18" s="16">
        <v>17358528.98144</v>
      </c>
      <c r="D18" s="16">
        <v>8679690.4884900004</v>
      </c>
      <c r="E18" s="16">
        <v>27024975.965059999</v>
      </c>
      <c r="F18" s="16"/>
      <c r="G18" s="16">
        <v>142345908.13693002</v>
      </c>
      <c r="H18" s="16">
        <v>1114546.4568000138</v>
      </c>
      <c r="I18" s="16">
        <v>0</v>
      </c>
      <c r="J18" s="16">
        <v>0</v>
      </c>
      <c r="K18" s="16">
        <v>37974000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6529491.296860001</v>
      </c>
      <c r="T18" s="16">
        <v>6529491.296860001</v>
      </c>
      <c r="U18" s="16">
        <v>65987559.862410001</v>
      </c>
      <c r="V18" s="20"/>
      <c r="W18" s="16">
        <v>165245344.51787999</v>
      </c>
      <c r="X18" s="16">
        <v>16323728.242149999</v>
      </c>
      <c r="Y18" s="16">
        <v>29035342.653339997</v>
      </c>
      <c r="Z18" s="16">
        <v>4561974.482460998</v>
      </c>
      <c r="AA18" s="16">
        <v>50561191.239160009</v>
      </c>
      <c r="AB18" s="16">
        <v>4936771.2601600029</v>
      </c>
      <c r="AC18" s="16">
        <v>173873.68156999999</v>
      </c>
      <c r="AD18" s="16">
        <v>173715.98473999999</v>
      </c>
      <c r="AE18" s="16">
        <v>1450908.403748</v>
      </c>
      <c r="AF18" s="16">
        <v>412960.19704800006</v>
      </c>
      <c r="AG18" s="16">
        <v>5984876.0563299991</v>
      </c>
      <c r="AH18" s="16">
        <v>745375.07154999918</v>
      </c>
      <c r="AI18" s="16">
        <v>0</v>
      </c>
      <c r="AJ18" s="16">
        <v>0</v>
      </c>
      <c r="AK18" s="16">
        <v>0</v>
      </c>
      <c r="AL18" s="16">
        <v>0</v>
      </c>
      <c r="AM18" s="16">
        <v>5.7782399999999994</v>
      </c>
      <c r="AN18" s="16">
        <v>0</v>
      </c>
      <c r="AO18" s="16">
        <v>0</v>
      </c>
      <c r="AP18" s="16">
        <v>0</v>
      </c>
      <c r="AQ18" s="16">
        <v>127833.13236550002</v>
      </c>
      <c r="AR18" s="16">
        <v>0</v>
      </c>
      <c r="AS18" s="16">
        <v>31752.171062999998</v>
      </c>
      <c r="AT18" s="16">
        <v>31360.401053999998</v>
      </c>
      <c r="AU18" s="16">
        <v>2600742.5610199999</v>
      </c>
      <c r="AV18" s="16">
        <v>454658.70152999973</v>
      </c>
      <c r="AW18" s="16">
        <v>1342026.2564900001</v>
      </c>
      <c r="AX18" s="16">
        <v>626935.51225000015</v>
      </c>
      <c r="AY18" s="16">
        <v>2820150.25349</v>
      </c>
      <c r="AZ18" s="16">
        <v>120453.65795999998</v>
      </c>
      <c r="BA18" s="16">
        <v>0</v>
      </c>
      <c r="BB18" s="16">
        <v>0</v>
      </c>
      <c r="BC18" s="20"/>
      <c r="BD18" s="20"/>
      <c r="BE18" s="16">
        <v>0</v>
      </c>
      <c r="BF18" s="16">
        <v>0</v>
      </c>
      <c r="BG18" s="16">
        <v>94128702.18682</v>
      </c>
      <c r="BH18" s="16">
        <v>12064205.268759999</v>
      </c>
      <c r="BI18" s="16">
        <v>263405.471105</v>
      </c>
      <c r="BJ18" s="16">
        <v>7.4836300000097253</v>
      </c>
      <c r="BK18" s="16">
        <v>1495015.4337550001</v>
      </c>
      <c r="BL18" s="16">
        <v>105437.75213000011</v>
      </c>
      <c r="BM18" s="16">
        <v>2910.662585</v>
      </c>
      <c r="BN18" s="16">
        <v>0</v>
      </c>
      <c r="BO18" s="17">
        <v>235259.30549</v>
      </c>
      <c r="BP18" s="16">
        <v>0</v>
      </c>
      <c r="BQ18" s="16">
        <v>15806177.5493</v>
      </c>
      <c r="BR18" s="16">
        <v>15406018.68138</v>
      </c>
      <c r="BS18" s="16">
        <v>2805470.8303800002</v>
      </c>
      <c r="BT18" s="16">
        <v>21599.910339999944</v>
      </c>
      <c r="BU18" s="16">
        <v>0</v>
      </c>
      <c r="BV18" s="16">
        <v>0</v>
      </c>
      <c r="BW18" s="16">
        <v>1434090.3595699999</v>
      </c>
      <c r="BX18" s="16">
        <v>1432399.0575999999</v>
      </c>
      <c r="BY18" s="16">
        <v>2100210.6170200002</v>
      </c>
      <c r="BZ18" s="16">
        <v>399855.12350000022</v>
      </c>
      <c r="CA18" s="16">
        <v>24142540.22921</v>
      </c>
      <c r="CB18" s="16">
        <v>17365318.008590002</v>
      </c>
      <c r="CC18" s="16">
        <v>69986161.957609996</v>
      </c>
      <c r="CD18" s="16">
        <v>3016051.3171899999</v>
      </c>
      <c r="CE18" s="18">
        <f t="shared" si="0"/>
        <v>236.11150000000001</v>
      </c>
      <c r="CF18" s="18">
        <f t="shared" si="0"/>
        <v>541.22850000000005</v>
      </c>
    </row>
    <row r="19" spans="1:84" s="13" customFormat="1" ht="15" customHeight="1" x14ac:dyDescent="0.25">
      <c r="A19" s="14">
        <f t="shared" si="1"/>
        <v>10</v>
      </c>
      <c r="B19" s="15">
        <v>45853</v>
      </c>
      <c r="C19" s="16">
        <v>17447693.481569998</v>
      </c>
      <c r="D19" s="16">
        <v>8414822.0248199981</v>
      </c>
      <c r="E19" s="16">
        <v>25336121.224649999</v>
      </c>
      <c r="F19" s="16"/>
      <c r="G19" s="16">
        <v>142484143.64159</v>
      </c>
      <c r="H19" s="16">
        <v>1113507.1457999945</v>
      </c>
      <c r="I19" s="16">
        <v>0</v>
      </c>
      <c r="J19" s="16">
        <v>0</v>
      </c>
      <c r="K19" s="16">
        <v>35974000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6352219.4470699998</v>
      </c>
      <c r="T19" s="16">
        <v>6352219.4470699998</v>
      </c>
      <c r="U19" s="16">
        <v>65987559.862410001</v>
      </c>
      <c r="V19" s="20"/>
      <c r="W19" s="16">
        <v>161606617.93248001</v>
      </c>
      <c r="X19" s="16">
        <v>15880548.617699999</v>
      </c>
      <c r="Y19" s="16">
        <v>28523941.282091998</v>
      </c>
      <c r="Z19" s="16">
        <v>4625206.3398309974</v>
      </c>
      <c r="AA19" s="16">
        <v>50411175.919682004</v>
      </c>
      <c r="AB19" s="16">
        <v>4901441.5839900011</v>
      </c>
      <c r="AC19" s="16">
        <v>155217.27306000001</v>
      </c>
      <c r="AD19" s="16">
        <v>155060.40227000002</v>
      </c>
      <c r="AE19" s="16">
        <v>1770168.486604</v>
      </c>
      <c r="AF19" s="16">
        <v>413982.51630400005</v>
      </c>
      <c r="AG19" s="16">
        <v>6086311.5803199997</v>
      </c>
      <c r="AH19" s="16">
        <v>740281.75244000007</v>
      </c>
      <c r="AI19" s="16">
        <v>0</v>
      </c>
      <c r="AJ19" s="16">
        <v>0</v>
      </c>
      <c r="AK19" s="16">
        <v>0</v>
      </c>
      <c r="AL19" s="16">
        <v>0</v>
      </c>
      <c r="AM19" s="16">
        <v>5.7782399999999994</v>
      </c>
      <c r="AN19" s="16">
        <v>0</v>
      </c>
      <c r="AO19" s="16">
        <v>0</v>
      </c>
      <c r="AP19" s="16">
        <v>0</v>
      </c>
      <c r="AQ19" s="16">
        <v>130978.15729999999</v>
      </c>
      <c r="AR19" s="16">
        <v>0</v>
      </c>
      <c r="AS19" s="16">
        <v>31722.927591</v>
      </c>
      <c r="AT19" s="16">
        <v>31331.157582</v>
      </c>
      <c r="AU19" s="16">
        <v>2654101.45211</v>
      </c>
      <c r="AV19" s="16">
        <v>830204.6807899999</v>
      </c>
      <c r="AW19" s="16">
        <v>1908846.0677499999</v>
      </c>
      <c r="AX19" s="16">
        <v>1317231.84644</v>
      </c>
      <c r="AY19" s="16">
        <v>2405238.0215999996</v>
      </c>
      <c r="AZ19" s="16">
        <v>169764.33216999983</v>
      </c>
      <c r="BA19" s="16">
        <v>0</v>
      </c>
      <c r="BB19" s="16">
        <v>0</v>
      </c>
      <c r="BC19" s="20"/>
      <c r="BD19" s="20"/>
      <c r="BE19" s="16">
        <v>0</v>
      </c>
      <c r="BF19" s="16">
        <v>0</v>
      </c>
      <c r="BG19" s="16">
        <v>94077706.946349993</v>
      </c>
      <c r="BH19" s="16">
        <v>13184504.61183</v>
      </c>
      <c r="BI19" s="16">
        <v>268540.15211000002</v>
      </c>
      <c r="BJ19" s="16">
        <v>7.4712600000129896</v>
      </c>
      <c r="BK19" s="16">
        <v>1460234.8144299998</v>
      </c>
      <c r="BL19" s="16">
        <v>98588.342509999828</v>
      </c>
      <c r="BM19" s="16">
        <v>646.812815</v>
      </c>
      <c r="BN19" s="16">
        <v>0</v>
      </c>
      <c r="BO19" s="17">
        <v>235039.92694</v>
      </c>
      <c r="BP19" s="16">
        <v>0</v>
      </c>
      <c r="BQ19" s="16">
        <v>16211445.661800001</v>
      </c>
      <c r="BR19" s="16">
        <v>16211286.82388</v>
      </c>
      <c r="BS19" s="16">
        <v>2805508.5678500002</v>
      </c>
      <c r="BT19" s="16">
        <v>21579.768490000162</v>
      </c>
      <c r="BU19" s="16">
        <v>0</v>
      </c>
      <c r="BV19" s="16">
        <v>0</v>
      </c>
      <c r="BW19" s="16">
        <v>1778339.6889899999</v>
      </c>
      <c r="BX19" s="16">
        <v>1777873.50092</v>
      </c>
      <c r="BY19" s="16">
        <v>1983226.9503800001</v>
      </c>
      <c r="BZ19" s="16">
        <v>442447.61738000001</v>
      </c>
      <c r="CA19" s="16">
        <v>24742982.575320002</v>
      </c>
      <c r="CB19" s="16">
        <v>18551783.524440002</v>
      </c>
      <c r="CC19" s="16">
        <v>69334724.371030003</v>
      </c>
      <c r="CD19" s="16">
        <v>3296126.1529600001</v>
      </c>
      <c r="CE19" s="18">
        <f t="shared" si="0"/>
        <v>233.08179999999999</v>
      </c>
      <c r="CF19" s="18">
        <f t="shared" si="0"/>
        <v>481.79430000000002</v>
      </c>
    </row>
    <row r="20" spans="1:84" s="13" customFormat="1" ht="15" customHeight="1" x14ac:dyDescent="0.25">
      <c r="A20" s="14">
        <f t="shared" si="1"/>
        <v>11</v>
      </c>
      <c r="B20" s="15">
        <v>45854</v>
      </c>
      <c r="C20" s="16">
        <v>17095527.002580002</v>
      </c>
      <c r="D20" s="16">
        <v>8006494.7776300032</v>
      </c>
      <c r="E20" s="16">
        <v>26321828.969719999</v>
      </c>
      <c r="F20" s="16"/>
      <c r="G20" s="16">
        <v>142377777.45128</v>
      </c>
      <c r="H20" s="16">
        <v>1114874.2394999862</v>
      </c>
      <c r="I20" s="16">
        <v>0</v>
      </c>
      <c r="J20" s="16">
        <v>0</v>
      </c>
      <c r="K20" s="16">
        <v>33974000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6080912.6780899996</v>
      </c>
      <c r="T20" s="16">
        <v>6080912.6780899996</v>
      </c>
      <c r="U20" s="16">
        <v>65987559.862410001</v>
      </c>
      <c r="V20" s="20"/>
      <c r="W20" s="16">
        <v>159862486.23925999</v>
      </c>
      <c r="X20" s="16">
        <v>15202281.695219999</v>
      </c>
      <c r="Y20" s="16">
        <v>28513904.933486007</v>
      </c>
      <c r="Z20" s="16">
        <v>4628194.6298500067</v>
      </c>
      <c r="AA20" s="16">
        <v>50283180.785149999</v>
      </c>
      <c r="AB20" s="16">
        <v>4923100.7383520007</v>
      </c>
      <c r="AC20" s="16">
        <v>119266.40608999999</v>
      </c>
      <c r="AD20" s="16">
        <v>119111.16688999999</v>
      </c>
      <c r="AE20" s="16">
        <v>1508613.3924380001</v>
      </c>
      <c r="AF20" s="16">
        <v>414021.11570800003</v>
      </c>
      <c r="AG20" s="16">
        <v>6000473.6446300009</v>
      </c>
      <c r="AH20" s="16">
        <v>731574.93967000046</v>
      </c>
      <c r="AI20" s="16">
        <v>0</v>
      </c>
      <c r="AJ20" s="16">
        <v>0</v>
      </c>
      <c r="AK20" s="16">
        <v>2800.87745</v>
      </c>
      <c r="AL20" s="16">
        <v>0</v>
      </c>
      <c r="AM20" s="16">
        <v>5.7782399999999994</v>
      </c>
      <c r="AN20" s="16">
        <v>0</v>
      </c>
      <c r="AO20" s="16">
        <v>0</v>
      </c>
      <c r="AP20" s="16">
        <v>0</v>
      </c>
      <c r="AQ20" s="16">
        <v>131247.417094</v>
      </c>
      <c r="AR20" s="16">
        <v>0</v>
      </c>
      <c r="AS20" s="16">
        <v>31761.394005000002</v>
      </c>
      <c r="AT20" s="16">
        <v>31369.623996000002</v>
      </c>
      <c r="AU20" s="16">
        <v>3061429.4473099997</v>
      </c>
      <c r="AV20" s="16">
        <v>502341.94240999967</v>
      </c>
      <c r="AW20" s="16">
        <v>542787.76723999996</v>
      </c>
      <c r="AX20" s="16">
        <v>542272.35284999991</v>
      </c>
      <c r="AY20" s="16">
        <v>2273880.4750099997</v>
      </c>
      <c r="AZ20" s="16">
        <v>123343.57499999972</v>
      </c>
      <c r="BA20" s="16">
        <v>0</v>
      </c>
      <c r="BB20" s="16">
        <v>0</v>
      </c>
      <c r="BC20" s="20"/>
      <c r="BD20" s="20"/>
      <c r="BE20" s="16">
        <v>0</v>
      </c>
      <c r="BF20" s="16">
        <v>0</v>
      </c>
      <c r="BG20" s="16">
        <v>92469352.31814</v>
      </c>
      <c r="BH20" s="16">
        <v>12015330.084729999</v>
      </c>
      <c r="BI20" s="16">
        <v>258449.176905</v>
      </c>
      <c r="BJ20" s="16">
        <v>7.4802200000049197</v>
      </c>
      <c r="BK20" s="16">
        <v>1367072.8340050001</v>
      </c>
      <c r="BL20" s="16">
        <v>98552.460575000106</v>
      </c>
      <c r="BM20" s="16">
        <v>0</v>
      </c>
      <c r="BN20" s="16">
        <v>0</v>
      </c>
      <c r="BO20" s="17">
        <v>235328.49411</v>
      </c>
      <c r="BP20" s="16">
        <v>0</v>
      </c>
      <c r="BQ20" s="16">
        <v>16186451.675349999</v>
      </c>
      <c r="BR20" s="16">
        <v>16186291.144919999</v>
      </c>
      <c r="BS20" s="16">
        <v>3247461.7710199999</v>
      </c>
      <c r="BT20" s="16">
        <v>21606.262769999914</v>
      </c>
      <c r="BU20" s="16">
        <v>0</v>
      </c>
      <c r="BV20" s="16">
        <v>0</v>
      </c>
      <c r="BW20" s="16">
        <v>578082.14831999992</v>
      </c>
      <c r="BX20" s="16">
        <v>577933.19308999996</v>
      </c>
      <c r="BY20" s="16">
        <v>3093631.4412600002</v>
      </c>
      <c r="BZ20" s="16">
        <v>1426704.8313000002</v>
      </c>
      <c r="CA20" s="16">
        <v>24966477.540970001</v>
      </c>
      <c r="CB20" s="16">
        <v>18311095.372880001</v>
      </c>
      <c r="CC20" s="16">
        <v>67502874.777170002</v>
      </c>
      <c r="CD20" s="16">
        <v>3003832.5211800002</v>
      </c>
      <c r="CE20" s="18">
        <f t="shared" si="0"/>
        <v>236.82320000000001</v>
      </c>
      <c r="CF20" s="18">
        <f t="shared" si="0"/>
        <v>506.09620000000001</v>
      </c>
    </row>
    <row r="21" spans="1:84" s="13" customFormat="1" ht="15" customHeight="1" x14ac:dyDescent="0.25">
      <c r="A21" s="14">
        <f t="shared" si="1"/>
        <v>12</v>
      </c>
      <c r="B21" s="15">
        <v>45855</v>
      </c>
      <c r="C21" s="16">
        <v>15197917.579229999</v>
      </c>
      <c r="D21" s="16">
        <v>6423307.9964799993</v>
      </c>
      <c r="E21" s="16">
        <v>26558081.547040001</v>
      </c>
      <c r="F21" s="16"/>
      <c r="G21" s="16">
        <v>143010211.34904999</v>
      </c>
      <c r="H21" s="16">
        <v>1114490.493900001</v>
      </c>
      <c r="I21" s="16">
        <v>0</v>
      </c>
      <c r="J21" s="16">
        <v>0</v>
      </c>
      <c r="K21" s="16">
        <v>31474000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5025198.9935999997</v>
      </c>
      <c r="T21" s="16">
        <v>5025198.9935999997</v>
      </c>
      <c r="U21" s="16">
        <v>65987559.862410001</v>
      </c>
      <c r="V21" s="20"/>
      <c r="W21" s="16">
        <v>155277849.6065</v>
      </c>
      <c r="X21" s="16">
        <v>12562997.483969999</v>
      </c>
      <c r="Y21" s="16">
        <v>28418473.831492998</v>
      </c>
      <c r="Z21" s="16">
        <v>4601845.8967389986</v>
      </c>
      <c r="AA21" s="16">
        <v>49877479.544960007</v>
      </c>
      <c r="AB21" s="16">
        <v>4933704.7387360027</v>
      </c>
      <c r="AC21" s="16">
        <v>206128.00656000001</v>
      </c>
      <c r="AD21" s="16">
        <v>205974.27292000002</v>
      </c>
      <c r="AE21" s="16">
        <v>1460148.7523419999</v>
      </c>
      <c r="AF21" s="16">
        <v>413093.08313199994</v>
      </c>
      <c r="AG21" s="16">
        <v>5891326.0402100012</v>
      </c>
      <c r="AH21" s="16">
        <v>742657.22724000074</v>
      </c>
      <c r="AI21" s="16">
        <v>0</v>
      </c>
      <c r="AJ21" s="16">
        <v>0</v>
      </c>
      <c r="AK21" s="16">
        <v>0</v>
      </c>
      <c r="AL21" s="16">
        <v>0</v>
      </c>
      <c r="AM21" s="16">
        <v>5.7782399999999994</v>
      </c>
      <c r="AN21" s="16">
        <v>0</v>
      </c>
      <c r="AO21" s="16">
        <v>0</v>
      </c>
      <c r="AP21" s="16">
        <v>0</v>
      </c>
      <c r="AQ21" s="16">
        <v>132277.8568985</v>
      </c>
      <c r="AR21" s="16">
        <v>0</v>
      </c>
      <c r="AS21" s="16">
        <v>81196.343609999996</v>
      </c>
      <c r="AT21" s="16">
        <v>80808.298880999995</v>
      </c>
      <c r="AU21" s="16">
        <v>2515419.36662</v>
      </c>
      <c r="AV21" s="16">
        <v>480026.15305999992</v>
      </c>
      <c r="AW21" s="16">
        <v>647855.03911000001</v>
      </c>
      <c r="AX21" s="16">
        <v>471270.34935999999</v>
      </c>
      <c r="AY21" s="16">
        <v>2270153.19728</v>
      </c>
      <c r="AZ21" s="16">
        <v>101638.24482999975</v>
      </c>
      <c r="BA21" s="16">
        <v>0</v>
      </c>
      <c r="BB21" s="16">
        <v>0</v>
      </c>
      <c r="BC21" s="20"/>
      <c r="BD21" s="20"/>
      <c r="BE21" s="16">
        <v>0</v>
      </c>
      <c r="BF21" s="16">
        <v>0</v>
      </c>
      <c r="BG21" s="16">
        <v>91500463.757320002</v>
      </c>
      <c r="BH21" s="16">
        <v>12031018.26489</v>
      </c>
      <c r="BI21" s="16">
        <v>253401.16833499999</v>
      </c>
      <c r="BJ21" s="16">
        <v>7.4736299999931362</v>
      </c>
      <c r="BK21" s="16">
        <v>750706.02807999996</v>
      </c>
      <c r="BL21" s="16">
        <v>98189.027334999962</v>
      </c>
      <c r="BM21" s="16">
        <v>0</v>
      </c>
      <c r="BN21" s="16">
        <v>0</v>
      </c>
      <c r="BO21" s="17">
        <v>235247.49280000001</v>
      </c>
      <c r="BP21" s="16">
        <v>0</v>
      </c>
      <c r="BQ21" s="16">
        <v>17388134.41364</v>
      </c>
      <c r="BR21" s="16">
        <v>17387973.89821</v>
      </c>
      <c r="BS21" s="16">
        <v>2825881.70236</v>
      </c>
      <c r="BT21" s="16">
        <v>21598.825769999996</v>
      </c>
      <c r="BU21" s="16">
        <v>0</v>
      </c>
      <c r="BV21" s="16">
        <v>0</v>
      </c>
      <c r="BW21" s="16">
        <v>650506.8406</v>
      </c>
      <c r="BX21" s="16">
        <v>648087.38797000004</v>
      </c>
      <c r="BY21" s="16">
        <v>4476893.4837499997</v>
      </c>
      <c r="BZ21" s="16">
        <v>2681175.2370499992</v>
      </c>
      <c r="CA21" s="16">
        <v>26580771.12957</v>
      </c>
      <c r="CB21" s="16">
        <v>20837031.849970002</v>
      </c>
      <c r="CC21" s="16">
        <v>64919692.627750002</v>
      </c>
      <c r="CD21" s="16">
        <v>3007754.5662199999</v>
      </c>
      <c r="CE21" s="18">
        <f t="shared" si="0"/>
        <v>239.18450000000001</v>
      </c>
      <c r="CF21" s="18">
        <f t="shared" si="0"/>
        <v>417.68689999999998</v>
      </c>
    </row>
    <row r="22" spans="1:84" s="13" customFormat="1" ht="15" customHeight="1" x14ac:dyDescent="0.25">
      <c r="A22" s="14">
        <f t="shared" si="1"/>
        <v>13</v>
      </c>
      <c r="B22" s="15">
        <v>45856</v>
      </c>
      <c r="C22" s="16">
        <v>16586289.897220001</v>
      </c>
      <c r="D22" s="16">
        <v>7133753.5295700002</v>
      </c>
      <c r="E22" s="16">
        <v>27238476.208190002</v>
      </c>
      <c r="F22" s="16"/>
      <c r="G22" s="16">
        <v>143037022.39341</v>
      </c>
      <c r="H22" s="16">
        <v>1114271.9720999897</v>
      </c>
      <c r="I22" s="16">
        <v>0</v>
      </c>
      <c r="J22" s="16">
        <v>0</v>
      </c>
      <c r="K22" s="16">
        <v>30974000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5498683.6677700002</v>
      </c>
      <c r="T22" s="16">
        <v>5498683.6677700002</v>
      </c>
      <c r="U22" s="16">
        <v>65987559.862410001</v>
      </c>
      <c r="V22" s="20"/>
      <c r="W22" s="16">
        <v>157346912.30419001</v>
      </c>
      <c r="X22" s="16">
        <v>13746709.16945</v>
      </c>
      <c r="Y22" s="16">
        <v>28293255.636046</v>
      </c>
      <c r="Z22" s="16">
        <v>4583414.6340099992</v>
      </c>
      <c r="AA22" s="16">
        <v>50446476.746388003</v>
      </c>
      <c r="AB22" s="16">
        <v>4980506.6446219981</v>
      </c>
      <c r="AC22" s="16">
        <v>200619.55108000003</v>
      </c>
      <c r="AD22" s="16">
        <v>200466.69551000002</v>
      </c>
      <c r="AE22" s="16">
        <v>1440760.7410780001</v>
      </c>
      <c r="AF22" s="16">
        <v>411616.05014800001</v>
      </c>
      <c r="AG22" s="16">
        <v>5805477.8677100008</v>
      </c>
      <c r="AH22" s="16">
        <v>751481.17339000083</v>
      </c>
      <c r="AI22" s="16">
        <v>0</v>
      </c>
      <c r="AJ22" s="16">
        <v>0</v>
      </c>
      <c r="AK22" s="16">
        <v>0</v>
      </c>
      <c r="AL22" s="16">
        <v>0</v>
      </c>
      <c r="AM22" s="16">
        <v>5.7782399999999994</v>
      </c>
      <c r="AN22" s="16">
        <v>0</v>
      </c>
      <c r="AO22" s="16">
        <v>0</v>
      </c>
      <c r="AP22" s="16">
        <v>0</v>
      </c>
      <c r="AQ22" s="16">
        <v>139596.386229</v>
      </c>
      <c r="AR22" s="16">
        <v>0</v>
      </c>
      <c r="AS22" s="16">
        <v>81125.905266000002</v>
      </c>
      <c r="AT22" s="16">
        <v>80792.454536999998</v>
      </c>
      <c r="AU22" s="16">
        <v>2451775.1266399999</v>
      </c>
      <c r="AV22" s="16">
        <v>483426.47725</v>
      </c>
      <c r="AW22" s="16">
        <v>480140.83091000002</v>
      </c>
      <c r="AX22" s="16">
        <v>479705.65568000003</v>
      </c>
      <c r="AY22" s="16">
        <v>2282162.8700500005</v>
      </c>
      <c r="AZ22" s="16">
        <v>97834.300380000379</v>
      </c>
      <c r="BA22" s="16">
        <v>0</v>
      </c>
      <c r="BB22" s="16">
        <v>0</v>
      </c>
      <c r="BC22" s="20"/>
      <c r="BD22" s="20"/>
      <c r="BE22" s="16">
        <v>0</v>
      </c>
      <c r="BF22" s="16">
        <v>0</v>
      </c>
      <c r="BG22" s="16">
        <v>91621397.43964</v>
      </c>
      <c r="BH22" s="16">
        <v>12069244.08554</v>
      </c>
      <c r="BI22" s="16">
        <v>257429.48882500001</v>
      </c>
      <c r="BJ22" s="16">
        <v>7.4579499999963446</v>
      </c>
      <c r="BK22" s="16">
        <v>1392912.3604000001</v>
      </c>
      <c r="BL22" s="16">
        <v>98440.453610000084</v>
      </c>
      <c r="BM22" s="16">
        <v>0</v>
      </c>
      <c r="BN22" s="16">
        <v>0</v>
      </c>
      <c r="BO22" s="17">
        <v>235201.36705999999</v>
      </c>
      <c r="BP22" s="16">
        <v>0</v>
      </c>
      <c r="BQ22" s="16">
        <v>17520921.75677</v>
      </c>
      <c r="BR22" s="16">
        <v>17520761.549089998</v>
      </c>
      <c r="BS22" s="16">
        <v>2876904.3539800001</v>
      </c>
      <c r="BT22" s="16">
        <v>21594.590820000041</v>
      </c>
      <c r="BU22" s="16">
        <v>0</v>
      </c>
      <c r="BV22" s="16">
        <v>0</v>
      </c>
      <c r="BW22" s="16">
        <v>480328.60431000002</v>
      </c>
      <c r="BX22" s="16">
        <v>479547.55939000001</v>
      </c>
      <c r="BY22" s="16">
        <v>3454468.1108099995</v>
      </c>
      <c r="BZ22" s="16">
        <v>1688826.2720599996</v>
      </c>
      <c r="CA22" s="16">
        <v>26218166.042160001</v>
      </c>
      <c r="CB22" s="16">
        <v>19809177.882929999</v>
      </c>
      <c r="CC22" s="16">
        <v>65403231.397480004</v>
      </c>
      <c r="CD22" s="16">
        <v>3017311.0213899999</v>
      </c>
      <c r="CE22" s="18">
        <f t="shared" si="0"/>
        <v>240.5797</v>
      </c>
      <c r="CF22" s="18">
        <f t="shared" si="0"/>
        <v>455.59469999999999</v>
      </c>
    </row>
    <row r="23" spans="1:84" s="13" customFormat="1" ht="15" customHeight="1" x14ac:dyDescent="0.25">
      <c r="A23" s="14">
        <f t="shared" si="1"/>
        <v>14</v>
      </c>
      <c r="B23" s="15">
        <v>45857</v>
      </c>
      <c r="C23" s="16">
        <v>15927089.479940001</v>
      </c>
      <c r="D23" s="16">
        <v>6779082.7293900009</v>
      </c>
      <c r="E23" s="16">
        <v>26524347.016089998</v>
      </c>
      <c r="F23" s="16"/>
      <c r="G23" s="16">
        <v>143116063.68846998</v>
      </c>
      <c r="H23" s="16">
        <v>1115713.6829999983</v>
      </c>
      <c r="I23" s="16">
        <v>0</v>
      </c>
      <c r="J23" s="16">
        <v>0</v>
      </c>
      <c r="K23" s="16">
        <v>32874000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5263197.6082599992</v>
      </c>
      <c r="T23" s="16">
        <v>5263197.6082599992</v>
      </c>
      <c r="U23" s="16">
        <v>65987559.862410001</v>
      </c>
      <c r="V23" s="20"/>
      <c r="W23" s="16">
        <v>157717137.93035001</v>
      </c>
      <c r="X23" s="16">
        <v>13157994.020649999</v>
      </c>
      <c r="Y23" s="16">
        <v>28453879.972547002</v>
      </c>
      <c r="Z23" s="16">
        <v>4560995.9894080022</v>
      </c>
      <c r="AA23" s="16">
        <v>50509305.615814</v>
      </c>
      <c r="AB23" s="16">
        <v>5023761.7943319958</v>
      </c>
      <c r="AC23" s="16">
        <v>196738.33419000002</v>
      </c>
      <c r="AD23" s="16">
        <v>196586.56245000003</v>
      </c>
      <c r="AE23" s="16">
        <v>1450416.1344320001</v>
      </c>
      <c r="AF23" s="16">
        <v>410932.66879200004</v>
      </c>
      <c r="AG23" s="16">
        <v>6001867.7740300009</v>
      </c>
      <c r="AH23" s="16">
        <v>745945.79937000072</v>
      </c>
      <c r="AI23" s="16">
        <v>0</v>
      </c>
      <c r="AJ23" s="16">
        <v>0</v>
      </c>
      <c r="AK23" s="16">
        <v>0</v>
      </c>
      <c r="AL23" s="16">
        <v>0</v>
      </c>
      <c r="AM23" s="16">
        <v>5.7782399999999994</v>
      </c>
      <c r="AN23" s="16">
        <v>0</v>
      </c>
      <c r="AO23" s="16">
        <v>0</v>
      </c>
      <c r="AP23" s="16">
        <v>0</v>
      </c>
      <c r="AQ23" s="16">
        <v>130660.56041000001</v>
      </c>
      <c r="AR23" s="16">
        <v>0</v>
      </c>
      <c r="AS23" s="16">
        <v>81230.439314999996</v>
      </c>
      <c r="AT23" s="16">
        <v>80896.988585999992</v>
      </c>
      <c r="AU23" s="16">
        <v>2374688.8695200002</v>
      </c>
      <c r="AV23" s="16">
        <v>229826.60707000038</v>
      </c>
      <c r="AW23" s="16">
        <v>618123.02529999998</v>
      </c>
      <c r="AX23" s="16">
        <v>615571.27680999995</v>
      </c>
      <c r="AY23" s="16">
        <v>2138523.71581</v>
      </c>
      <c r="AZ23" s="16">
        <v>91465.05150000006</v>
      </c>
      <c r="BA23" s="16">
        <v>0</v>
      </c>
      <c r="BB23" s="16">
        <v>0</v>
      </c>
      <c r="BC23" s="20"/>
      <c r="BD23" s="20"/>
      <c r="BE23" s="16">
        <v>0</v>
      </c>
      <c r="BF23" s="16">
        <v>0</v>
      </c>
      <c r="BG23" s="16">
        <v>91955440.219610006</v>
      </c>
      <c r="BH23" s="16">
        <v>11955982.73832</v>
      </c>
      <c r="BI23" s="16">
        <v>251657.28059500002</v>
      </c>
      <c r="BJ23" s="16">
        <v>7.4608700000171666</v>
      </c>
      <c r="BK23" s="16">
        <v>1390959.9751550001</v>
      </c>
      <c r="BL23" s="16">
        <v>85084.056540000136</v>
      </c>
      <c r="BM23" s="16">
        <v>0</v>
      </c>
      <c r="BN23" s="16">
        <v>0</v>
      </c>
      <c r="BO23" s="17">
        <v>235505.68448</v>
      </c>
      <c r="BP23" s="16">
        <v>0</v>
      </c>
      <c r="BQ23" s="16">
        <v>20174543.840949997</v>
      </c>
      <c r="BR23" s="16">
        <v>19774383.940959997</v>
      </c>
      <c r="BS23" s="16">
        <v>2763281.6667499999</v>
      </c>
      <c r="BT23" s="16">
        <v>21622.531179999933</v>
      </c>
      <c r="BU23" s="16">
        <v>0</v>
      </c>
      <c r="BV23" s="16">
        <v>0</v>
      </c>
      <c r="BW23" s="16">
        <v>618771.76408999995</v>
      </c>
      <c r="BX23" s="16">
        <v>616398.87586999999</v>
      </c>
      <c r="BY23" s="16">
        <v>1987661.6860400001</v>
      </c>
      <c r="BZ23" s="16">
        <v>145132.22380000004</v>
      </c>
      <c r="CA23" s="16">
        <v>27422381.898060001</v>
      </c>
      <c r="CB23" s="16">
        <v>20642629.089230001</v>
      </c>
      <c r="CC23" s="16">
        <v>64533058.321549997</v>
      </c>
      <c r="CD23" s="16">
        <v>2988995.6845800001</v>
      </c>
      <c r="CE23" s="18">
        <f t="shared" si="0"/>
        <v>244.3974</v>
      </c>
      <c r="CF23" s="18">
        <f t="shared" si="0"/>
        <v>440.21460000000002</v>
      </c>
    </row>
    <row r="24" spans="1:84" s="13" customFormat="1" ht="15" customHeight="1" x14ac:dyDescent="0.25">
      <c r="A24" s="14">
        <f t="shared" si="1"/>
        <v>15</v>
      </c>
      <c r="B24" s="15">
        <v>45860</v>
      </c>
      <c r="C24" s="16">
        <v>15878738.684260001</v>
      </c>
      <c r="D24" s="16">
        <v>6574638.229460001</v>
      </c>
      <c r="E24" s="16">
        <v>26833797.4474</v>
      </c>
      <c r="F24" s="16"/>
      <c r="G24" s="16">
        <v>143235656.40871</v>
      </c>
      <c r="H24" s="16">
        <v>1112633.0586000085</v>
      </c>
      <c r="I24" s="16">
        <v>0</v>
      </c>
      <c r="J24" s="16">
        <v>0</v>
      </c>
      <c r="K24" s="16">
        <v>30374000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5124847.5253499998</v>
      </c>
      <c r="T24" s="16">
        <v>5124847.5253499998</v>
      </c>
      <c r="U24" s="16">
        <v>65987559.862410001</v>
      </c>
      <c r="V24" s="20"/>
      <c r="W24" s="16">
        <v>155459480.20333001</v>
      </c>
      <c r="X24" s="16">
        <v>12812118.81343</v>
      </c>
      <c r="Y24" s="16">
        <v>28225529.867401</v>
      </c>
      <c r="Z24" s="16">
        <v>4613826.6214569975</v>
      </c>
      <c r="AA24" s="16">
        <v>52190501.496740006</v>
      </c>
      <c r="AB24" s="16">
        <v>5999664.0938559994</v>
      </c>
      <c r="AC24" s="16">
        <v>153346.24155000001</v>
      </c>
      <c r="AD24" s="16">
        <v>153196.30562</v>
      </c>
      <c r="AE24" s="16">
        <v>1396200.9606999999</v>
      </c>
      <c r="AF24" s="16">
        <v>409817.67595999991</v>
      </c>
      <c r="AG24" s="16">
        <v>6487253.7527600005</v>
      </c>
      <c r="AH24" s="16">
        <v>769605.05275000003</v>
      </c>
      <c r="AI24" s="16">
        <v>0</v>
      </c>
      <c r="AJ24" s="16">
        <v>0</v>
      </c>
      <c r="AK24" s="16">
        <v>0</v>
      </c>
      <c r="AL24" s="16">
        <v>0</v>
      </c>
      <c r="AM24" s="16">
        <v>5.7782399999999994</v>
      </c>
      <c r="AN24" s="16">
        <v>0</v>
      </c>
      <c r="AO24" s="16">
        <v>0</v>
      </c>
      <c r="AP24" s="16">
        <v>0</v>
      </c>
      <c r="AQ24" s="16">
        <v>142230.30548800001</v>
      </c>
      <c r="AR24" s="16">
        <v>0</v>
      </c>
      <c r="AS24" s="16">
        <v>143628.60598199998</v>
      </c>
      <c r="AT24" s="16">
        <v>143295.15525299998</v>
      </c>
      <c r="AU24" s="16">
        <v>2088302.6669100001</v>
      </c>
      <c r="AV24" s="16">
        <v>236100.48285000003</v>
      </c>
      <c r="AW24" s="16">
        <v>951579.3086499999</v>
      </c>
      <c r="AX24" s="16">
        <v>950420.33043999993</v>
      </c>
      <c r="AY24" s="16">
        <v>2151691.0691499999</v>
      </c>
      <c r="AZ24" s="16">
        <v>128512.72699999996</v>
      </c>
      <c r="BA24" s="16">
        <v>0</v>
      </c>
      <c r="BB24" s="16">
        <v>0</v>
      </c>
      <c r="BC24" s="20"/>
      <c r="BD24" s="20"/>
      <c r="BE24" s="16">
        <v>0</v>
      </c>
      <c r="BF24" s="16">
        <v>0</v>
      </c>
      <c r="BG24" s="16">
        <v>93930270.053570002</v>
      </c>
      <c r="BH24" s="16">
        <v>13404438.445189999</v>
      </c>
      <c r="BI24" s="16">
        <v>251408.87747999997</v>
      </c>
      <c r="BJ24" s="16">
        <v>7.4552099999709753</v>
      </c>
      <c r="BK24" s="16">
        <v>1302249.8418999999</v>
      </c>
      <c r="BL24" s="16">
        <v>90036.035799999838</v>
      </c>
      <c r="BM24" s="16">
        <v>0</v>
      </c>
      <c r="BN24" s="16">
        <v>0</v>
      </c>
      <c r="BO24" s="17">
        <v>234855.42395999999</v>
      </c>
      <c r="BP24" s="16">
        <v>0</v>
      </c>
      <c r="BQ24" s="16">
        <v>22447051.430949997</v>
      </c>
      <c r="BR24" s="16">
        <v>22446891.560959999</v>
      </c>
      <c r="BS24" s="16">
        <v>2763245.4243299998</v>
      </c>
      <c r="BT24" s="16">
        <v>21562.828679999802</v>
      </c>
      <c r="BU24" s="16">
        <v>0</v>
      </c>
      <c r="BV24" s="16">
        <v>0</v>
      </c>
      <c r="BW24" s="16">
        <v>902457.33711999992</v>
      </c>
      <c r="BX24" s="16">
        <v>902227.66420999996</v>
      </c>
      <c r="BY24" s="16">
        <v>1839809.9335800002</v>
      </c>
      <c r="BZ24" s="16">
        <v>176779.90420000011</v>
      </c>
      <c r="CA24" s="16">
        <v>29741078.26932</v>
      </c>
      <c r="CB24" s="16">
        <v>23637505.449069999</v>
      </c>
      <c r="CC24" s="16">
        <v>64189191.784249999</v>
      </c>
      <c r="CD24" s="16">
        <v>3351109.6113</v>
      </c>
      <c r="CE24" s="18">
        <f t="shared" si="0"/>
        <v>242.18950000000001</v>
      </c>
      <c r="CF24" s="18">
        <f t="shared" si="0"/>
        <v>382.32470000000001</v>
      </c>
    </row>
    <row r="25" spans="1:84" s="13" customFormat="1" ht="15" customHeight="1" x14ac:dyDescent="0.25">
      <c r="A25" s="14">
        <f t="shared" si="1"/>
        <v>16</v>
      </c>
      <c r="B25" s="15">
        <v>45861</v>
      </c>
      <c r="C25" s="16">
        <v>15472473.243110001</v>
      </c>
      <c r="D25" s="16">
        <v>6461024.6598700006</v>
      </c>
      <c r="E25" s="16">
        <v>26075473.548039999</v>
      </c>
      <c r="F25" s="16"/>
      <c r="G25" s="16">
        <v>143335936.01846001</v>
      </c>
      <c r="H25" s="16">
        <v>1114445.1906000078</v>
      </c>
      <c r="I25" s="16">
        <v>0</v>
      </c>
      <c r="J25" s="16">
        <v>0</v>
      </c>
      <c r="K25" s="16">
        <v>30374000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5050313.2336499998</v>
      </c>
      <c r="T25" s="16">
        <v>5050313.2336499998</v>
      </c>
      <c r="U25" s="16">
        <v>65987559.862410001</v>
      </c>
      <c r="V25" s="20"/>
      <c r="W25" s="16">
        <v>154320636.18085</v>
      </c>
      <c r="X25" s="16">
        <v>12625783.08412</v>
      </c>
      <c r="Y25" s="16">
        <v>28458753.862626001</v>
      </c>
      <c r="Z25" s="16">
        <v>4611477.7027680008</v>
      </c>
      <c r="AA25" s="16">
        <v>51255391.150027998</v>
      </c>
      <c r="AB25" s="16">
        <v>5976392.9574319953</v>
      </c>
      <c r="AC25" s="16">
        <v>232567.13230999999</v>
      </c>
      <c r="AD25" s="16">
        <v>232417.78912999999</v>
      </c>
      <c r="AE25" s="16">
        <v>1462832.8147499999</v>
      </c>
      <c r="AF25" s="16">
        <v>407616.97415999998</v>
      </c>
      <c r="AG25" s="16">
        <v>6430438.99663</v>
      </c>
      <c r="AH25" s="16">
        <v>779323.85849000013</v>
      </c>
      <c r="AI25" s="16">
        <v>0</v>
      </c>
      <c r="AJ25" s="16">
        <v>0</v>
      </c>
      <c r="AK25" s="16">
        <v>0</v>
      </c>
      <c r="AL25" s="16">
        <v>0</v>
      </c>
      <c r="AM25" s="16">
        <v>5.7782399999999994</v>
      </c>
      <c r="AN25" s="16">
        <v>0</v>
      </c>
      <c r="AO25" s="16">
        <v>0</v>
      </c>
      <c r="AP25" s="16">
        <v>0</v>
      </c>
      <c r="AQ25" s="16">
        <v>133833.46512450001</v>
      </c>
      <c r="AR25" s="16">
        <v>0</v>
      </c>
      <c r="AS25" s="16">
        <v>203945.330403</v>
      </c>
      <c r="AT25" s="16">
        <v>143528.53833900002</v>
      </c>
      <c r="AU25" s="16">
        <v>2173968.2816199996</v>
      </c>
      <c r="AV25" s="16">
        <v>162010.9709599996</v>
      </c>
      <c r="AW25" s="16">
        <v>982371.36976999999</v>
      </c>
      <c r="AX25" s="16">
        <v>979589.01002000005</v>
      </c>
      <c r="AY25" s="16">
        <v>2147362.01768</v>
      </c>
      <c r="AZ25" s="16">
        <v>107966.54899000004</v>
      </c>
      <c r="BA25" s="16">
        <v>0</v>
      </c>
      <c r="BB25" s="16">
        <v>0</v>
      </c>
      <c r="BC25" s="20"/>
      <c r="BD25" s="20"/>
      <c r="BE25" s="16">
        <v>0</v>
      </c>
      <c r="BF25" s="16">
        <v>0</v>
      </c>
      <c r="BG25" s="16">
        <v>93481470.199180007</v>
      </c>
      <c r="BH25" s="16">
        <v>13400324.35031</v>
      </c>
      <c r="BI25" s="16">
        <v>254681.983125</v>
      </c>
      <c r="BJ25" s="16">
        <v>4.9405499999920721</v>
      </c>
      <c r="BK25" s="16">
        <v>1301116.32684</v>
      </c>
      <c r="BL25" s="16">
        <v>90826.866834999993</v>
      </c>
      <c r="BM25" s="16">
        <v>0</v>
      </c>
      <c r="BN25" s="16">
        <v>0</v>
      </c>
      <c r="BO25" s="17">
        <v>235237.93015</v>
      </c>
      <c r="BP25" s="16">
        <v>0</v>
      </c>
      <c r="BQ25" s="16">
        <v>19353863.923440002</v>
      </c>
      <c r="BR25" s="16">
        <v>19353704.360710002</v>
      </c>
      <c r="BS25" s="16">
        <v>3254694.5219100001</v>
      </c>
      <c r="BT25" s="16">
        <v>21597.947790000122</v>
      </c>
      <c r="BU25" s="16">
        <v>0</v>
      </c>
      <c r="BV25" s="16">
        <v>0</v>
      </c>
      <c r="BW25" s="16">
        <v>979935.73563000001</v>
      </c>
      <c r="BX25" s="16">
        <v>979042.38788000005</v>
      </c>
      <c r="BY25" s="16">
        <v>5788783.4929800006</v>
      </c>
      <c r="BZ25" s="16">
        <v>3633943.1483700001</v>
      </c>
      <c r="CA25" s="16">
        <v>31168313.914080001</v>
      </c>
      <c r="CB25" s="16">
        <v>24079119.652139999</v>
      </c>
      <c r="CC25" s="16">
        <v>62313156.285099998</v>
      </c>
      <c r="CD25" s="16">
        <v>3350081.0875800001</v>
      </c>
      <c r="CE25" s="18">
        <f t="shared" si="0"/>
        <v>247.6534</v>
      </c>
      <c r="CF25" s="18">
        <f t="shared" si="0"/>
        <v>376.87990000000002</v>
      </c>
    </row>
    <row r="26" spans="1:84" s="13" customFormat="1" ht="15" customHeight="1" x14ac:dyDescent="0.25">
      <c r="A26" s="14">
        <f t="shared" si="1"/>
        <v>17</v>
      </c>
      <c r="B26" s="15">
        <v>45862</v>
      </c>
      <c r="C26" s="16">
        <v>14934826.434389999</v>
      </c>
      <c r="D26" s="16">
        <v>6136809.6933500003</v>
      </c>
      <c r="E26" s="16">
        <v>26171550.783009999</v>
      </c>
      <c r="F26" s="16"/>
      <c r="G26" s="16">
        <v>138931237.70242</v>
      </c>
      <c r="H26" s="16">
        <v>2992441.9796999991</v>
      </c>
      <c r="I26" s="16">
        <v>0</v>
      </c>
      <c r="J26" s="16">
        <v>0</v>
      </c>
      <c r="K26" s="16">
        <v>35374000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6086167.7820300004</v>
      </c>
      <c r="T26" s="16">
        <v>6086167.7820300004</v>
      </c>
      <c r="U26" s="16">
        <v>65987559.862410001</v>
      </c>
      <c r="V26" s="20"/>
      <c r="W26" s="16">
        <v>155510222.83943999</v>
      </c>
      <c r="X26" s="16">
        <v>15215419.455080001</v>
      </c>
      <c r="Y26" s="16">
        <v>28397834.730705999</v>
      </c>
      <c r="Z26" s="16">
        <v>4612184.1036169967</v>
      </c>
      <c r="AA26" s="16">
        <v>51351221.129726</v>
      </c>
      <c r="AB26" s="16">
        <v>6084755.7038239986</v>
      </c>
      <c r="AC26" s="16">
        <v>233293.83056999999</v>
      </c>
      <c r="AD26" s="16">
        <v>233145.23918</v>
      </c>
      <c r="AE26" s="16">
        <v>1440873.1576160002</v>
      </c>
      <c r="AF26" s="16">
        <v>407908.76641600009</v>
      </c>
      <c r="AG26" s="16">
        <v>6446746.8282100009</v>
      </c>
      <c r="AH26" s="16">
        <v>797065.36001000064</v>
      </c>
      <c r="AI26" s="16">
        <v>0</v>
      </c>
      <c r="AJ26" s="16">
        <v>0</v>
      </c>
      <c r="AK26" s="16">
        <v>0</v>
      </c>
      <c r="AL26" s="16">
        <v>0</v>
      </c>
      <c r="AM26" s="16">
        <v>5.7782399999999994</v>
      </c>
      <c r="AN26" s="16">
        <v>0</v>
      </c>
      <c r="AO26" s="16">
        <v>0</v>
      </c>
      <c r="AP26" s="16">
        <v>0</v>
      </c>
      <c r="AQ26" s="16">
        <v>121736.2273295</v>
      </c>
      <c r="AR26" s="16">
        <v>0</v>
      </c>
      <c r="AS26" s="16">
        <v>203759.65356899996</v>
      </c>
      <c r="AT26" s="16">
        <v>143342.86150499998</v>
      </c>
      <c r="AU26" s="16">
        <v>2097548.4265900003</v>
      </c>
      <c r="AV26" s="16">
        <v>52787.163800000213</v>
      </c>
      <c r="AW26" s="16">
        <v>1041441.4798099999</v>
      </c>
      <c r="AX26" s="16">
        <v>989942.90460999997</v>
      </c>
      <c r="AY26" s="16">
        <v>2116764.9790999996</v>
      </c>
      <c r="AZ26" s="16">
        <v>121911.37883999967</v>
      </c>
      <c r="BA26" s="16">
        <v>0</v>
      </c>
      <c r="BB26" s="16">
        <v>0</v>
      </c>
      <c r="BC26" s="20"/>
      <c r="BD26" s="20"/>
      <c r="BE26" s="16">
        <v>0</v>
      </c>
      <c r="BF26" s="16">
        <v>0</v>
      </c>
      <c r="BG26" s="16">
        <v>93451226.221469998</v>
      </c>
      <c r="BH26" s="16">
        <v>13443043.48181</v>
      </c>
      <c r="BI26" s="16">
        <v>253233.26094499999</v>
      </c>
      <c r="BJ26" s="16">
        <v>4.4333899999983259</v>
      </c>
      <c r="BK26" s="16">
        <v>1285649.9841899998</v>
      </c>
      <c r="BL26" s="16">
        <v>90407.988379999762</v>
      </c>
      <c r="BM26" s="16">
        <v>0</v>
      </c>
      <c r="BN26" s="16">
        <v>0</v>
      </c>
      <c r="BO26" s="17">
        <v>234933.61272</v>
      </c>
      <c r="BP26" s="16">
        <v>0</v>
      </c>
      <c r="BQ26" s="16">
        <v>18605973.196070001</v>
      </c>
      <c r="BR26" s="16">
        <v>18605814.233819999</v>
      </c>
      <c r="BS26" s="16">
        <v>2603462.4070899999</v>
      </c>
      <c r="BT26" s="16">
        <v>53088.191099999938</v>
      </c>
      <c r="BU26" s="16">
        <v>0</v>
      </c>
      <c r="BV26" s="16">
        <v>0</v>
      </c>
      <c r="BW26" s="16">
        <v>1041948.7578</v>
      </c>
      <c r="BX26" s="16">
        <v>1040584.69664</v>
      </c>
      <c r="BY26" s="16">
        <v>5423573.1593500003</v>
      </c>
      <c r="BZ26" s="16">
        <v>3742714.6340000005</v>
      </c>
      <c r="CA26" s="16">
        <v>29448774.378169999</v>
      </c>
      <c r="CB26" s="16">
        <v>23532614.177340001</v>
      </c>
      <c r="CC26" s="16">
        <v>64002451.8433</v>
      </c>
      <c r="CD26" s="16">
        <v>3360760.8704499998</v>
      </c>
      <c r="CE26" s="18">
        <f t="shared" si="0"/>
        <v>242.97540000000001</v>
      </c>
      <c r="CF26" s="18">
        <f t="shared" si="0"/>
        <v>452.7373</v>
      </c>
    </row>
    <row r="27" spans="1:84" s="13" customFormat="1" ht="15" customHeight="1" x14ac:dyDescent="0.25">
      <c r="A27" s="14">
        <f t="shared" si="1"/>
        <v>18</v>
      </c>
      <c r="B27" s="15">
        <v>45863</v>
      </c>
      <c r="C27" s="16">
        <v>18478818.474650003</v>
      </c>
      <c r="D27" s="16">
        <v>9416800.1955100037</v>
      </c>
      <c r="E27" s="16">
        <v>26722395.452380002</v>
      </c>
      <c r="F27" s="16"/>
      <c r="G27" s="16">
        <v>138993668.34878999</v>
      </c>
      <c r="H27" s="16">
        <v>2992427.6498999894</v>
      </c>
      <c r="I27" s="16">
        <v>0</v>
      </c>
      <c r="J27" s="16">
        <v>0</v>
      </c>
      <c r="K27" s="16">
        <v>34374000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8272818.5636199992</v>
      </c>
      <c r="T27" s="16">
        <v>8272818.5636199992</v>
      </c>
      <c r="U27" s="16">
        <v>65987559.862410001</v>
      </c>
      <c r="V27" s="20"/>
      <c r="W27" s="16">
        <v>160854140.97702</v>
      </c>
      <c r="X27" s="16">
        <v>20682046.409019999</v>
      </c>
      <c r="Y27" s="16">
        <v>28263609.401396006</v>
      </c>
      <c r="Z27" s="16">
        <v>4602279.4156200029</v>
      </c>
      <c r="AA27" s="16">
        <v>51279554.162100002</v>
      </c>
      <c r="AB27" s="16">
        <v>6006575.1668799967</v>
      </c>
      <c r="AC27" s="16">
        <v>229861.97962000003</v>
      </c>
      <c r="AD27" s="16">
        <v>229713.88942000002</v>
      </c>
      <c r="AE27" s="16">
        <v>1458340.784212</v>
      </c>
      <c r="AF27" s="16">
        <v>407809.60247200006</v>
      </c>
      <c r="AG27" s="16">
        <v>6508055.9810500005</v>
      </c>
      <c r="AH27" s="16">
        <v>789679.32675000094</v>
      </c>
      <c r="AI27" s="16">
        <v>0</v>
      </c>
      <c r="AJ27" s="16">
        <v>0</v>
      </c>
      <c r="AK27" s="16">
        <v>0</v>
      </c>
      <c r="AL27" s="16">
        <v>0</v>
      </c>
      <c r="AM27" s="16">
        <v>5.7782399999999994</v>
      </c>
      <c r="AN27" s="16">
        <v>0</v>
      </c>
      <c r="AO27" s="16">
        <v>0</v>
      </c>
      <c r="AP27" s="16">
        <v>0</v>
      </c>
      <c r="AQ27" s="16">
        <v>123434.82091899999</v>
      </c>
      <c r="AR27" s="16">
        <v>0</v>
      </c>
      <c r="AS27" s="16">
        <v>203758.96714799997</v>
      </c>
      <c r="AT27" s="16">
        <v>143342.17508399999</v>
      </c>
      <c r="AU27" s="16">
        <v>2380716.5568599999</v>
      </c>
      <c r="AV27" s="16">
        <v>223460.32612999994</v>
      </c>
      <c r="AW27" s="16">
        <v>1032171.7024299999</v>
      </c>
      <c r="AX27" s="16">
        <v>880685.91917999985</v>
      </c>
      <c r="AY27" s="16">
        <v>2055767.22009</v>
      </c>
      <c r="AZ27" s="16">
        <v>97968.850229999982</v>
      </c>
      <c r="BA27" s="16">
        <v>0</v>
      </c>
      <c r="BB27" s="16">
        <v>0</v>
      </c>
      <c r="BC27" s="20"/>
      <c r="BD27" s="20"/>
      <c r="BE27" s="16">
        <v>0</v>
      </c>
      <c r="BF27" s="16">
        <v>0</v>
      </c>
      <c r="BG27" s="16">
        <v>93535277.354069993</v>
      </c>
      <c r="BH27" s="16">
        <v>13381514.67178</v>
      </c>
      <c r="BI27" s="16">
        <v>252229.16866</v>
      </c>
      <c r="BJ27" s="16">
        <v>4.9337199999936274</v>
      </c>
      <c r="BK27" s="16">
        <v>1272402.9896399998</v>
      </c>
      <c r="BL27" s="16">
        <v>90320.963509999914</v>
      </c>
      <c r="BM27" s="16">
        <v>0</v>
      </c>
      <c r="BN27" s="16">
        <v>0</v>
      </c>
      <c r="BO27" s="17">
        <v>243285.50771000001</v>
      </c>
      <c r="BP27" s="16">
        <v>0</v>
      </c>
      <c r="BQ27" s="16">
        <v>16664391.724530002</v>
      </c>
      <c r="BR27" s="16">
        <v>16664233.069640001</v>
      </c>
      <c r="BS27" s="16">
        <v>2603529.12445</v>
      </c>
      <c r="BT27" s="16">
        <v>53087.936869999859</v>
      </c>
      <c r="BU27" s="16">
        <v>0</v>
      </c>
      <c r="BV27" s="16">
        <v>0</v>
      </c>
      <c r="BW27" s="16">
        <v>1032664.0135</v>
      </c>
      <c r="BX27" s="16">
        <v>1031451.19611</v>
      </c>
      <c r="BY27" s="16">
        <v>1942662.54425</v>
      </c>
      <c r="BZ27" s="16">
        <v>76745.297250000047</v>
      </c>
      <c r="CA27" s="16">
        <v>24011165.07274</v>
      </c>
      <c r="CB27" s="16">
        <v>17915843.397100002</v>
      </c>
      <c r="CC27" s="16">
        <v>69524112.281330004</v>
      </c>
      <c r="CD27" s="16">
        <v>3345378.6679500001</v>
      </c>
      <c r="CE27" s="18">
        <f t="shared" ref="CE27:CF31" si="2">ROUND(W27/CC27*100,4)</f>
        <v>231.36449999999999</v>
      </c>
      <c r="CF27" s="18">
        <f t="shared" si="2"/>
        <v>618.22739999999999</v>
      </c>
    </row>
    <row r="28" spans="1:84" s="13" customFormat="1" ht="15" customHeight="1" x14ac:dyDescent="0.25">
      <c r="A28" s="14">
        <f t="shared" si="1"/>
        <v>19</v>
      </c>
      <c r="B28" s="15">
        <v>45864</v>
      </c>
      <c r="C28" s="16">
        <v>18254495.549069997</v>
      </c>
      <c r="D28" s="16">
        <v>9262310.699029997</v>
      </c>
      <c r="E28" s="16">
        <v>26066050.517549999</v>
      </c>
      <c r="F28" s="16"/>
      <c r="G28" s="16">
        <v>139030317.61361</v>
      </c>
      <c r="H28" s="16">
        <v>2993050.9961999953</v>
      </c>
      <c r="I28" s="16">
        <v>0</v>
      </c>
      <c r="J28" s="16">
        <v>0</v>
      </c>
      <c r="K28" s="16">
        <v>39018000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8170241.1301599992</v>
      </c>
      <c r="T28" s="16">
        <v>8170241.1301599992</v>
      </c>
      <c r="U28" s="16">
        <v>65987559.862410001</v>
      </c>
      <c r="V28" s="20"/>
      <c r="W28" s="16">
        <v>164551544.94797</v>
      </c>
      <c r="X28" s="16">
        <v>20425602.825380001</v>
      </c>
      <c r="Y28" s="16">
        <v>28200248.065385997</v>
      </c>
      <c r="Z28" s="16">
        <v>4590771.176591998</v>
      </c>
      <c r="AA28" s="16">
        <v>52707673.235210001</v>
      </c>
      <c r="AB28" s="16">
        <v>6163947.7051919941</v>
      </c>
      <c r="AC28" s="16">
        <v>223823.84297999999</v>
      </c>
      <c r="AD28" s="16">
        <v>223676.37938</v>
      </c>
      <c r="AE28" s="16">
        <v>2050913.0137380001</v>
      </c>
      <c r="AF28" s="16">
        <v>410235.10186800011</v>
      </c>
      <c r="AG28" s="16">
        <v>6464452.6439800002</v>
      </c>
      <c r="AH28" s="16">
        <v>795120.60074999987</v>
      </c>
      <c r="AI28" s="16">
        <v>0</v>
      </c>
      <c r="AJ28" s="16">
        <v>0</v>
      </c>
      <c r="AK28" s="16">
        <v>0</v>
      </c>
      <c r="AL28" s="16">
        <v>0</v>
      </c>
      <c r="AM28" s="16">
        <v>5.7782399999999994</v>
      </c>
      <c r="AN28" s="16">
        <v>0</v>
      </c>
      <c r="AO28" s="16">
        <v>0</v>
      </c>
      <c r="AP28" s="16">
        <v>0</v>
      </c>
      <c r="AQ28" s="16">
        <v>116151.79656800002</v>
      </c>
      <c r="AR28" s="16">
        <v>0</v>
      </c>
      <c r="AS28" s="16">
        <v>203788.826451</v>
      </c>
      <c r="AT28" s="16">
        <v>143372.03438700002</v>
      </c>
      <c r="AU28" s="16">
        <v>2410386.7957699997</v>
      </c>
      <c r="AV28" s="16">
        <v>197434.40726999985</v>
      </c>
      <c r="AW28" s="16">
        <v>1169751.2774700001</v>
      </c>
      <c r="AX28" s="16">
        <v>780205.21264000004</v>
      </c>
      <c r="AY28" s="16">
        <v>2179459.38527</v>
      </c>
      <c r="AZ28" s="16">
        <v>97159.130589999957</v>
      </c>
      <c r="BA28" s="16">
        <v>0</v>
      </c>
      <c r="BB28" s="16">
        <v>0</v>
      </c>
      <c r="BC28" s="20"/>
      <c r="BD28" s="20"/>
      <c r="BE28" s="16">
        <v>0</v>
      </c>
      <c r="BF28" s="16">
        <v>0</v>
      </c>
      <c r="BG28" s="16">
        <v>95726654.661060005</v>
      </c>
      <c r="BH28" s="16">
        <v>13401921.748670001</v>
      </c>
      <c r="BI28" s="16">
        <v>189201.11834999998</v>
      </c>
      <c r="BJ28" s="16">
        <v>4.934739999982412</v>
      </c>
      <c r="BK28" s="16">
        <v>1309844.2325599999</v>
      </c>
      <c r="BL28" s="16">
        <v>90461.950644999975</v>
      </c>
      <c r="BM28" s="16">
        <v>0</v>
      </c>
      <c r="BN28" s="16">
        <v>0</v>
      </c>
      <c r="BO28" s="17">
        <v>243336.18599999999</v>
      </c>
      <c r="BP28" s="16">
        <v>0</v>
      </c>
      <c r="BQ28" s="16">
        <v>17451365.189209998</v>
      </c>
      <c r="BR28" s="16">
        <v>17051206.841679998</v>
      </c>
      <c r="BS28" s="16">
        <v>2603667.1486600004</v>
      </c>
      <c r="BT28" s="16">
        <v>53098.995500000194</v>
      </c>
      <c r="BU28" s="16">
        <v>0</v>
      </c>
      <c r="BV28" s="16">
        <v>0</v>
      </c>
      <c r="BW28" s="16">
        <v>1169243.5491600002</v>
      </c>
      <c r="BX28" s="16">
        <v>1168517.4804400001</v>
      </c>
      <c r="BY28" s="16">
        <v>1954131.1727099998</v>
      </c>
      <c r="BZ28" s="16">
        <v>83830.593789999926</v>
      </c>
      <c r="CA28" s="16">
        <v>24920788.596650001</v>
      </c>
      <c r="CB28" s="16">
        <v>18447120.796799999</v>
      </c>
      <c r="CC28" s="16">
        <v>70805866.064410001</v>
      </c>
      <c r="CD28" s="16">
        <v>3350480.4371699998</v>
      </c>
      <c r="CE28" s="18">
        <f t="shared" si="2"/>
        <v>232.3982</v>
      </c>
      <c r="CF28" s="18">
        <f t="shared" si="2"/>
        <v>609.63210000000004</v>
      </c>
    </row>
    <row r="29" spans="1:84" s="13" customFormat="1" ht="15" customHeight="1" x14ac:dyDescent="0.25">
      <c r="A29" s="14">
        <f t="shared" si="1"/>
        <v>20</v>
      </c>
      <c r="B29" s="15">
        <v>45867</v>
      </c>
      <c r="C29" s="16">
        <v>18521898.745159995</v>
      </c>
      <c r="D29" s="16">
        <v>9048379.7357199956</v>
      </c>
      <c r="E29" s="16">
        <v>28413354.296349999</v>
      </c>
      <c r="F29" s="16"/>
      <c r="G29" s="16">
        <v>139177054.72677001</v>
      </c>
      <c r="H29" s="16">
        <v>2993667.1775999963</v>
      </c>
      <c r="I29" s="16">
        <v>0</v>
      </c>
      <c r="J29" s="16">
        <v>0</v>
      </c>
      <c r="K29" s="16">
        <v>33018000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8028031.2755500004</v>
      </c>
      <c r="T29" s="16">
        <v>8028031.2755500004</v>
      </c>
      <c r="U29" s="16">
        <v>65987559.862410001</v>
      </c>
      <c r="V29" s="20"/>
      <c r="W29" s="16">
        <v>161170779.18142</v>
      </c>
      <c r="X29" s="16">
        <v>20070078.188870002</v>
      </c>
      <c r="Y29" s="16">
        <v>27807229.450194001</v>
      </c>
      <c r="Z29" s="16">
        <v>4652770.3900759993</v>
      </c>
      <c r="AA29" s="16">
        <v>52793951.907972008</v>
      </c>
      <c r="AB29" s="16">
        <v>6033331.1429080078</v>
      </c>
      <c r="AC29" s="16">
        <v>163069.49971</v>
      </c>
      <c r="AD29" s="16">
        <v>162924.25341</v>
      </c>
      <c r="AE29" s="16">
        <v>1739060.1824180002</v>
      </c>
      <c r="AF29" s="16">
        <v>409538.19644800015</v>
      </c>
      <c r="AG29" s="16">
        <v>6859932.2133900002</v>
      </c>
      <c r="AH29" s="16">
        <v>787115.98794999998</v>
      </c>
      <c r="AI29" s="16">
        <v>0</v>
      </c>
      <c r="AJ29" s="16">
        <v>0</v>
      </c>
      <c r="AK29" s="16">
        <v>48004.563569999998</v>
      </c>
      <c r="AL29" s="16">
        <v>0</v>
      </c>
      <c r="AM29" s="16">
        <v>5.7782399999999994</v>
      </c>
      <c r="AN29" s="16">
        <v>0</v>
      </c>
      <c r="AO29" s="16">
        <v>0</v>
      </c>
      <c r="AP29" s="16">
        <v>0</v>
      </c>
      <c r="AQ29" s="16">
        <v>106247.3717265</v>
      </c>
      <c r="AR29" s="16">
        <v>0</v>
      </c>
      <c r="AS29" s="16">
        <v>203818.34254799999</v>
      </c>
      <c r="AT29" s="16">
        <v>143401.55048400001</v>
      </c>
      <c r="AU29" s="16">
        <v>2072212.65246</v>
      </c>
      <c r="AV29" s="16">
        <v>195359.45175000001</v>
      </c>
      <c r="AW29" s="16">
        <v>653297.61345000006</v>
      </c>
      <c r="AX29" s="16">
        <v>652369.14757000003</v>
      </c>
      <c r="AY29" s="16">
        <v>2127251.45762</v>
      </c>
      <c r="AZ29" s="16">
        <v>140602.08031000011</v>
      </c>
      <c r="BA29" s="16">
        <v>0</v>
      </c>
      <c r="BB29" s="16">
        <v>0</v>
      </c>
      <c r="BC29" s="20"/>
      <c r="BD29" s="20"/>
      <c r="BE29" s="16">
        <v>0</v>
      </c>
      <c r="BF29" s="16">
        <v>0</v>
      </c>
      <c r="BG29" s="16">
        <v>94574081.033299997</v>
      </c>
      <c r="BH29" s="16">
        <v>13177412.20091</v>
      </c>
      <c r="BI29" s="16">
        <v>220677.62178499997</v>
      </c>
      <c r="BJ29" s="16">
        <v>4.9357499999750871</v>
      </c>
      <c r="BK29" s="16">
        <v>1411085.2087099999</v>
      </c>
      <c r="BL29" s="16">
        <v>90502.436599999899</v>
      </c>
      <c r="BM29" s="16">
        <v>0</v>
      </c>
      <c r="BN29" s="16">
        <v>0</v>
      </c>
      <c r="BO29" s="17">
        <v>243386.28177999999</v>
      </c>
      <c r="BP29" s="16">
        <v>0</v>
      </c>
      <c r="BQ29" s="16">
        <v>17172932.102089997</v>
      </c>
      <c r="BR29" s="16">
        <v>17172785.114539996</v>
      </c>
      <c r="BS29" s="16">
        <v>2603744.0738999997</v>
      </c>
      <c r="BT29" s="16">
        <v>53109.927019999828</v>
      </c>
      <c r="BU29" s="16">
        <v>0</v>
      </c>
      <c r="BV29" s="16">
        <v>0</v>
      </c>
      <c r="BW29" s="16">
        <v>1029751.6162800001</v>
      </c>
      <c r="BX29" s="16">
        <v>1026855.26488</v>
      </c>
      <c r="BY29" s="16">
        <v>1979362.7051900001</v>
      </c>
      <c r="BZ29" s="16">
        <v>304630.78579000005</v>
      </c>
      <c r="CA29" s="16">
        <v>24660939.60974</v>
      </c>
      <c r="CB29" s="16">
        <v>18647888.464590002</v>
      </c>
      <c r="CC29" s="16">
        <v>69913141.423559994</v>
      </c>
      <c r="CD29" s="16">
        <v>3294353.0502300002</v>
      </c>
      <c r="CE29" s="18">
        <f t="shared" si="2"/>
        <v>230.53</v>
      </c>
      <c r="CF29" s="18">
        <f t="shared" si="2"/>
        <v>609.22670000000005</v>
      </c>
    </row>
    <row r="30" spans="1:84" s="13" customFormat="1" ht="15" customHeight="1" x14ac:dyDescent="0.25">
      <c r="A30" s="14">
        <f t="shared" si="1"/>
        <v>21</v>
      </c>
      <c r="B30" s="15">
        <v>45868</v>
      </c>
      <c r="C30" s="16">
        <v>18440677.755879998</v>
      </c>
      <c r="D30" s="16">
        <v>8883704.7122399993</v>
      </c>
      <c r="E30" s="16">
        <v>26458780.753509998</v>
      </c>
      <c r="F30" s="16"/>
      <c r="G30" s="16">
        <v>139091759.2816</v>
      </c>
      <c r="H30" s="16">
        <v>2994906.7053000033</v>
      </c>
      <c r="I30" s="16">
        <v>0</v>
      </c>
      <c r="J30" s="16">
        <v>0</v>
      </c>
      <c r="K30" s="16">
        <v>32518000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7919074.2783600008</v>
      </c>
      <c r="T30" s="16">
        <v>7919074.2783600008</v>
      </c>
      <c r="U30" s="16">
        <v>65987559.862410001</v>
      </c>
      <c r="V30" s="20"/>
      <c r="W30" s="16">
        <v>158440732.20694</v>
      </c>
      <c r="X30" s="16">
        <v>19797685.695900001</v>
      </c>
      <c r="Y30" s="16">
        <v>27619756.191810995</v>
      </c>
      <c r="Z30" s="16">
        <v>4605472.2903809939</v>
      </c>
      <c r="AA30" s="16">
        <v>52104142.067230001</v>
      </c>
      <c r="AB30" s="16">
        <v>5817611.9188820031</v>
      </c>
      <c r="AC30" s="16">
        <v>248845.47871999998</v>
      </c>
      <c r="AD30" s="16">
        <v>248701.77901</v>
      </c>
      <c r="AE30" s="16">
        <v>1636298.5288839999</v>
      </c>
      <c r="AF30" s="16">
        <v>409111.90064399992</v>
      </c>
      <c r="AG30" s="16">
        <v>6648973.3907999992</v>
      </c>
      <c r="AH30" s="16">
        <v>800240.50238999946</v>
      </c>
      <c r="AI30" s="16">
        <v>0</v>
      </c>
      <c r="AJ30" s="16">
        <v>0</v>
      </c>
      <c r="AK30" s="16">
        <v>0</v>
      </c>
      <c r="AL30" s="16">
        <v>0</v>
      </c>
      <c r="AM30" s="16">
        <v>5.7782399999999994</v>
      </c>
      <c r="AN30" s="16">
        <v>0</v>
      </c>
      <c r="AO30" s="16">
        <v>0</v>
      </c>
      <c r="AP30" s="16">
        <v>0</v>
      </c>
      <c r="AQ30" s="16">
        <v>77817.018832999995</v>
      </c>
      <c r="AR30" s="16">
        <v>0</v>
      </c>
      <c r="AS30" s="16">
        <v>207355.12981799996</v>
      </c>
      <c r="AT30" s="16">
        <v>146938.33775399998</v>
      </c>
      <c r="AU30" s="16">
        <v>1980382.68845</v>
      </c>
      <c r="AV30" s="16">
        <v>117357.95457000006</v>
      </c>
      <c r="AW30" s="16">
        <v>737755.14682999998</v>
      </c>
      <c r="AX30" s="16">
        <v>667248.49225000001</v>
      </c>
      <c r="AY30" s="16">
        <v>2364339.9783399999</v>
      </c>
      <c r="AZ30" s="16">
        <v>236064.53562999982</v>
      </c>
      <c r="BA30" s="16">
        <v>0</v>
      </c>
      <c r="BB30" s="16">
        <v>0</v>
      </c>
      <c r="BC30" s="20"/>
      <c r="BD30" s="20"/>
      <c r="BE30" s="16">
        <v>0</v>
      </c>
      <c r="BF30" s="16">
        <v>0</v>
      </c>
      <c r="BG30" s="16">
        <v>93625671.397960007</v>
      </c>
      <c r="BH30" s="16">
        <v>13048747.711510001</v>
      </c>
      <c r="BI30" s="16">
        <v>220431.50821999996</v>
      </c>
      <c r="BJ30" s="16">
        <v>4.9377999999669555</v>
      </c>
      <c r="BK30" s="16">
        <v>1545694.28314</v>
      </c>
      <c r="BL30" s="16">
        <v>90565.418194999918</v>
      </c>
      <c r="BM30" s="16">
        <v>0</v>
      </c>
      <c r="BN30" s="16">
        <v>0</v>
      </c>
      <c r="BO30" s="17">
        <v>243487.05585</v>
      </c>
      <c r="BP30" s="16">
        <v>0</v>
      </c>
      <c r="BQ30" s="16">
        <v>16953496.955249999</v>
      </c>
      <c r="BR30" s="16">
        <v>16953351.290179998</v>
      </c>
      <c r="BS30" s="16">
        <v>3190700.6634200001</v>
      </c>
      <c r="BT30" s="16">
        <v>53131.917189999949</v>
      </c>
      <c r="BU30" s="16">
        <v>0</v>
      </c>
      <c r="BV30" s="16">
        <v>0</v>
      </c>
      <c r="BW30" s="16">
        <v>895872.10606000014</v>
      </c>
      <c r="BX30" s="16">
        <v>893898.79903000011</v>
      </c>
      <c r="BY30" s="16">
        <v>1943003.0086899998</v>
      </c>
      <c r="BZ30" s="16">
        <v>301929.22243999992</v>
      </c>
      <c r="CA30" s="16">
        <v>24992685.580630001</v>
      </c>
      <c r="CB30" s="16">
        <v>18292881.58484</v>
      </c>
      <c r="CC30" s="16">
        <v>68632985.817330003</v>
      </c>
      <c r="CD30" s="16">
        <v>3262186.9278799999</v>
      </c>
      <c r="CE30" s="18">
        <f t="shared" si="2"/>
        <v>230.85220000000001</v>
      </c>
      <c r="CF30" s="18">
        <f t="shared" si="2"/>
        <v>606.88390000000004</v>
      </c>
    </row>
    <row r="31" spans="1:84" s="13" customFormat="1" ht="15" customHeight="1" x14ac:dyDescent="0.25">
      <c r="A31" s="14">
        <f t="shared" si="1"/>
        <v>22</v>
      </c>
      <c r="B31" s="15">
        <v>45869</v>
      </c>
      <c r="C31" s="16">
        <v>17767720.962379999</v>
      </c>
      <c r="D31" s="16">
        <v>8668323.7770399991</v>
      </c>
      <c r="E31" s="16">
        <v>25854780.221099999</v>
      </c>
      <c r="F31" s="16"/>
      <c r="G31" s="16">
        <v>138583050.2737</v>
      </c>
      <c r="H31" s="16">
        <v>2994111.4013999999</v>
      </c>
      <c r="I31" s="16">
        <v>0</v>
      </c>
      <c r="J31" s="16">
        <v>0</v>
      </c>
      <c r="K31" s="16">
        <v>31518000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7774956.7856200002</v>
      </c>
      <c r="T31" s="16">
        <v>7774956.7856200002</v>
      </c>
      <c r="U31" s="16">
        <v>65987559.862410001</v>
      </c>
      <c r="V31" s="20"/>
      <c r="W31" s="16">
        <v>155510948.3804</v>
      </c>
      <c r="X31" s="16">
        <v>19437391.96407</v>
      </c>
      <c r="Y31" s="16">
        <v>27556627.646590002</v>
      </c>
      <c r="Z31" s="16">
        <v>4559176.661824001</v>
      </c>
      <c r="AA31" s="16">
        <v>50555365.769200005</v>
      </c>
      <c r="AB31" s="16">
        <v>5593838.2767680008</v>
      </c>
      <c r="AC31" s="16">
        <v>223571.65800999998</v>
      </c>
      <c r="AD31" s="16">
        <v>223429.83244999999</v>
      </c>
      <c r="AE31" s="16">
        <v>2021884.444198</v>
      </c>
      <c r="AF31" s="16">
        <v>406298.99020799994</v>
      </c>
      <c r="AG31" s="16">
        <v>6346795.9461600007</v>
      </c>
      <c r="AH31" s="16">
        <v>788728.58192000072</v>
      </c>
      <c r="AI31" s="16">
        <v>0</v>
      </c>
      <c r="AJ31" s="16">
        <v>0</v>
      </c>
      <c r="AK31" s="16">
        <v>0</v>
      </c>
      <c r="AL31" s="16">
        <v>0</v>
      </c>
      <c r="AM31" s="16">
        <v>5.7782399999999994</v>
      </c>
      <c r="AN31" s="16">
        <v>0</v>
      </c>
      <c r="AO31" s="16">
        <v>0</v>
      </c>
      <c r="AP31" s="16">
        <v>0</v>
      </c>
      <c r="AQ31" s="16">
        <v>84171.192092000012</v>
      </c>
      <c r="AR31" s="16">
        <v>0</v>
      </c>
      <c r="AS31" s="16">
        <v>207283.27814399998</v>
      </c>
      <c r="AT31" s="16">
        <v>146866.48608</v>
      </c>
      <c r="AU31" s="16">
        <v>2110885.40081</v>
      </c>
      <c r="AV31" s="16">
        <v>227064.17122999998</v>
      </c>
      <c r="AW31" s="16">
        <v>844347.76431999996</v>
      </c>
      <c r="AX31" s="16">
        <v>843626.59023999993</v>
      </c>
      <c r="AY31" s="16">
        <v>4660623.8842599997</v>
      </c>
      <c r="AZ31" s="16">
        <v>2357891.1039899997</v>
      </c>
      <c r="BA31" s="16">
        <v>0</v>
      </c>
      <c r="BB31" s="16">
        <v>0</v>
      </c>
      <c r="BC31" s="20"/>
      <c r="BD31" s="20"/>
      <c r="BE31" s="16">
        <v>0</v>
      </c>
      <c r="BF31" s="16">
        <v>0</v>
      </c>
      <c r="BG31" s="16">
        <v>94611562.762020007</v>
      </c>
      <c r="BH31" s="16">
        <v>15146920.694730001</v>
      </c>
      <c r="BI31" s="16">
        <v>222792.43670499997</v>
      </c>
      <c r="BJ31" s="16">
        <v>4.936489999985497</v>
      </c>
      <c r="BK31" s="16">
        <v>1484123.4506999999</v>
      </c>
      <c r="BL31" s="16">
        <v>90029.052749999915</v>
      </c>
      <c r="BM31" s="16">
        <v>0</v>
      </c>
      <c r="BN31" s="16">
        <v>0</v>
      </c>
      <c r="BO31" s="17">
        <v>243422.39734</v>
      </c>
      <c r="BP31" s="16">
        <v>0</v>
      </c>
      <c r="BQ31" s="16">
        <v>18821826.15253</v>
      </c>
      <c r="BR31" s="16">
        <v>18821680.502459999</v>
      </c>
      <c r="BS31" s="16">
        <v>2179149.2745300001</v>
      </c>
      <c r="BT31" s="16">
        <v>73272.420419999864</v>
      </c>
      <c r="BU31" s="16">
        <v>0</v>
      </c>
      <c r="BV31" s="16">
        <v>0</v>
      </c>
      <c r="BW31" s="16">
        <v>866202.24635999999</v>
      </c>
      <c r="BX31" s="16">
        <v>864592.41917999997</v>
      </c>
      <c r="BY31" s="16">
        <v>1973172.79715</v>
      </c>
      <c r="BZ31" s="16">
        <v>303859.26916000003</v>
      </c>
      <c r="CA31" s="16">
        <v>25790688.755320001</v>
      </c>
      <c r="CB31" s="16">
        <v>20153438.60046</v>
      </c>
      <c r="CC31" s="16">
        <v>68820874.006699994</v>
      </c>
      <c r="CD31" s="16">
        <v>3786730.17368</v>
      </c>
      <c r="CE31" s="18">
        <f t="shared" si="2"/>
        <v>225.9648</v>
      </c>
      <c r="CF31" s="18">
        <f t="shared" si="2"/>
        <v>513.30280000000005</v>
      </c>
    </row>
    <row r="32" spans="1:84" s="13" customFormat="1" ht="15" customHeight="1" x14ac:dyDescent="0.25">
      <c r="A32" s="14">
        <f t="shared" si="1"/>
        <v>23</v>
      </c>
      <c r="B32" s="15">
        <v>45870</v>
      </c>
      <c r="C32" s="21" t="s">
        <v>50</v>
      </c>
      <c r="D32" s="21" t="s">
        <v>50</v>
      </c>
      <c r="E32" s="21" t="s">
        <v>50</v>
      </c>
      <c r="F32" s="21" t="s">
        <v>50</v>
      </c>
      <c r="G32" s="21" t="s">
        <v>50</v>
      </c>
      <c r="H32" s="21" t="s">
        <v>50</v>
      </c>
      <c r="I32" s="21" t="s">
        <v>50</v>
      </c>
      <c r="J32" s="21" t="s">
        <v>50</v>
      </c>
      <c r="K32" s="21" t="s">
        <v>50</v>
      </c>
      <c r="L32" s="21" t="s">
        <v>50</v>
      </c>
      <c r="M32" s="21" t="s">
        <v>50</v>
      </c>
      <c r="N32" s="21" t="s">
        <v>50</v>
      </c>
      <c r="O32" s="21" t="s">
        <v>50</v>
      </c>
      <c r="P32" s="21" t="s">
        <v>50</v>
      </c>
      <c r="Q32" s="21" t="s">
        <v>50</v>
      </c>
      <c r="R32" s="21" t="s">
        <v>50</v>
      </c>
      <c r="S32" s="21" t="s">
        <v>50</v>
      </c>
      <c r="T32" s="21" t="s">
        <v>50</v>
      </c>
      <c r="U32" s="21" t="s">
        <v>50</v>
      </c>
      <c r="V32" s="21" t="s">
        <v>50</v>
      </c>
      <c r="W32" s="21" t="s">
        <v>50</v>
      </c>
      <c r="X32" s="21" t="s">
        <v>50</v>
      </c>
      <c r="Y32" s="21" t="s">
        <v>50</v>
      </c>
      <c r="Z32" s="21" t="s">
        <v>50</v>
      </c>
      <c r="AA32" s="21" t="s">
        <v>50</v>
      </c>
      <c r="AB32" s="21" t="s">
        <v>50</v>
      </c>
      <c r="AC32" s="21" t="s">
        <v>50</v>
      </c>
      <c r="AD32" s="21" t="s">
        <v>50</v>
      </c>
      <c r="AE32" s="21" t="s">
        <v>50</v>
      </c>
      <c r="AF32" s="21" t="s">
        <v>50</v>
      </c>
      <c r="AG32" s="21" t="s">
        <v>50</v>
      </c>
      <c r="AH32" s="21" t="s">
        <v>50</v>
      </c>
      <c r="AI32" s="21" t="s">
        <v>50</v>
      </c>
      <c r="AJ32" s="21" t="s">
        <v>50</v>
      </c>
      <c r="AK32" s="21" t="s">
        <v>50</v>
      </c>
      <c r="AL32" s="21" t="s">
        <v>50</v>
      </c>
      <c r="AM32" s="21" t="s">
        <v>50</v>
      </c>
      <c r="AN32" s="21" t="s">
        <v>50</v>
      </c>
      <c r="AO32" s="21" t="s">
        <v>50</v>
      </c>
      <c r="AP32" s="21" t="s">
        <v>50</v>
      </c>
      <c r="AQ32" s="21" t="s">
        <v>50</v>
      </c>
      <c r="AR32" s="21" t="s">
        <v>50</v>
      </c>
      <c r="AS32" s="21" t="s">
        <v>50</v>
      </c>
      <c r="AT32" s="21" t="s">
        <v>50</v>
      </c>
      <c r="AU32" s="21" t="s">
        <v>50</v>
      </c>
      <c r="AV32" s="21" t="s">
        <v>50</v>
      </c>
      <c r="AW32" s="21" t="s">
        <v>50</v>
      </c>
      <c r="AX32" s="21" t="s">
        <v>50</v>
      </c>
      <c r="AY32" s="21" t="s">
        <v>50</v>
      </c>
      <c r="AZ32" s="21" t="s">
        <v>50</v>
      </c>
      <c r="BA32" s="21" t="s">
        <v>50</v>
      </c>
      <c r="BB32" s="21" t="s">
        <v>50</v>
      </c>
      <c r="BC32" s="21" t="s">
        <v>50</v>
      </c>
      <c r="BD32" s="21" t="s">
        <v>50</v>
      </c>
      <c r="BE32" s="21" t="s">
        <v>50</v>
      </c>
      <c r="BF32" s="21" t="s">
        <v>50</v>
      </c>
      <c r="BG32" s="21" t="s">
        <v>50</v>
      </c>
      <c r="BH32" s="21" t="s">
        <v>50</v>
      </c>
      <c r="BI32" s="21" t="s">
        <v>50</v>
      </c>
      <c r="BJ32" s="21" t="s">
        <v>50</v>
      </c>
      <c r="BK32" s="21" t="s">
        <v>50</v>
      </c>
      <c r="BL32" s="21" t="s">
        <v>50</v>
      </c>
      <c r="BM32" s="21" t="s">
        <v>50</v>
      </c>
      <c r="BN32" s="21" t="s">
        <v>50</v>
      </c>
      <c r="BO32" s="21" t="s">
        <v>50</v>
      </c>
      <c r="BP32" s="21" t="s">
        <v>50</v>
      </c>
      <c r="BQ32" s="21" t="s">
        <v>50</v>
      </c>
      <c r="BR32" s="21" t="s">
        <v>50</v>
      </c>
      <c r="BS32" s="21" t="s">
        <v>50</v>
      </c>
      <c r="BT32" s="21" t="s">
        <v>50</v>
      </c>
      <c r="BU32" s="21" t="s">
        <v>50</v>
      </c>
      <c r="BV32" s="21" t="s">
        <v>50</v>
      </c>
      <c r="BW32" s="21" t="s">
        <v>50</v>
      </c>
      <c r="BX32" s="21" t="s">
        <v>50</v>
      </c>
      <c r="BY32" s="21" t="s">
        <v>50</v>
      </c>
      <c r="BZ32" s="21" t="s">
        <v>50</v>
      </c>
      <c r="CA32" s="21" t="s">
        <v>50</v>
      </c>
      <c r="CB32" s="21" t="s">
        <v>50</v>
      </c>
      <c r="CC32" s="21" t="s">
        <v>50</v>
      </c>
      <c r="CD32" s="21" t="s">
        <v>50</v>
      </c>
      <c r="CE32" s="18">
        <f>AVERAGE(CE10:CE31)</f>
        <v>234.82425909090901</v>
      </c>
      <c r="CF32" s="18">
        <f>AVERAGE(CF10:CF31)</f>
        <v>470.83188181818173</v>
      </c>
    </row>
    <row r="39" spans="2:2" x14ac:dyDescent="0.25">
      <c r="B39" s="23"/>
    </row>
  </sheetData>
  <mergeCells count="47">
    <mergeCell ref="BW7:BX7"/>
    <mergeCell ref="BY7:BZ7"/>
    <mergeCell ref="CA7:CB7"/>
    <mergeCell ref="BK7:BL7"/>
    <mergeCell ref="BM7:BN7"/>
    <mergeCell ref="BO7:BP7"/>
    <mergeCell ref="BQ7:BR7"/>
    <mergeCell ref="BS7:BT7"/>
    <mergeCell ref="BU7:BV7"/>
    <mergeCell ref="BI7:BJ7"/>
    <mergeCell ref="AM7:AN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G7:BH7"/>
    <mergeCell ref="CC6:CD7"/>
    <mergeCell ref="CE6:CF7"/>
    <mergeCell ref="C7:D7"/>
    <mergeCell ref="E7:F7"/>
    <mergeCell ref="G7:H7"/>
    <mergeCell ref="I7:J7"/>
    <mergeCell ref="K7:L7"/>
    <mergeCell ref="M7:N7"/>
    <mergeCell ref="O7:P7"/>
    <mergeCell ref="Q7:R7"/>
    <mergeCell ref="BI6:CB6"/>
    <mergeCell ref="AA7:AB7"/>
    <mergeCell ref="AC7:AD7"/>
    <mergeCell ref="AE7:AF7"/>
    <mergeCell ref="AG7:AH7"/>
    <mergeCell ref="AI7:AJ7"/>
    <mergeCell ref="AX2:AZ2"/>
    <mergeCell ref="A6:A8"/>
    <mergeCell ref="B6:B8"/>
    <mergeCell ref="C6:X6"/>
    <mergeCell ref="Y6:BH6"/>
    <mergeCell ref="S7:T7"/>
    <mergeCell ref="U7:V7"/>
    <mergeCell ref="W7:X7"/>
    <mergeCell ref="Y7:Z7"/>
    <mergeCell ref="AK7:AL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10 пункту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Єлизавета Олегівна</dc:creator>
  <cp:lastModifiedBy>Нестеренко Єлизавета Олегівна</cp:lastModifiedBy>
  <dcterms:created xsi:type="dcterms:W3CDTF">2025-08-05T13:33:35Z</dcterms:created>
  <dcterms:modified xsi:type="dcterms:W3CDTF">2025-08-05T13:39:18Z</dcterms:modified>
</cp:coreProperties>
</file>